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filterPrivacy="1" defaultThemeVersion="124226"/>
  <xr:revisionPtr revIDLastSave="0" documentId="13_ncr:1_{27AAF81A-CEE4-40F9-A7D8-F25BC0AD8161}" xr6:coauthVersionLast="36" xr6:coauthVersionMax="36" xr10:uidLastSave="{00000000-0000-0000-0000-000000000000}"/>
  <bookViews>
    <workbookView xWindow="270" yWindow="585" windowWidth="18855" windowHeight="3030" activeTab="5" xr2:uid="{00000000-000D-0000-FFFF-FFFF00000000}"/>
  </bookViews>
  <sheets>
    <sheet name="04220" sheetId="1" r:id="rId1"/>
    <sheet name="01110" sheetId="2" r:id="rId2"/>
    <sheet name="04860" sheetId="3" r:id="rId3"/>
    <sheet name="04240" sheetId="4" r:id="rId4"/>
    <sheet name="04230" sheetId="5" r:id="rId5"/>
    <sheet name="04250" sheetId="6" r:id="rId6"/>
    <sheet name="05470" sheetId="7" r:id="rId7"/>
  </sheets>
  <definedNames>
    <definedName name="JR_PAGE_ANCHOR_0_1">'04220'!$A$1</definedName>
  </definedNames>
  <calcPr calcId="191029"/>
</workbook>
</file>

<file path=xl/calcChain.xml><?xml version="1.0" encoding="utf-8"?>
<calcChain xmlns="http://schemas.openxmlformats.org/spreadsheetml/2006/main">
  <c r="G1048" i="4" l="1"/>
  <c r="F1048" i="4"/>
  <c r="D1048" i="4"/>
  <c r="G1047" i="4"/>
  <c r="F1047" i="4"/>
  <c r="E1047" i="4"/>
  <c r="D1047" i="4"/>
  <c r="G1043" i="4"/>
  <c r="F1043" i="4"/>
  <c r="E1043" i="4"/>
  <c r="D1043" i="4"/>
  <c r="G1042" i="4"/>
  <c r="F1042" i="4"/>
  <c r="E1042" i="4"/>
  <c r="D1042" i="4"/>
  <c r="G1041" i="4"/>
  <c r="F1041" i="4"/>
  <c r="E1041" i="4"/>
  <c r="E1040" i="4"/>
  <c r="E1039" i="4" s="1"/>
  <c r="D1040" i="4"/>
  <c r="D1039" i="4" s="1"/>
  <c r="G1022" i="4"/>
  <c r="G1021" i="4" s="1"/>
  <c r="E1019" i="4"/>
  <c r="E1018" i="4" s="1"/>
  <c r="D1019" i="4"/>
  <c r="D1018" i="4" s="1"/>
  <c r="F1016" i="4"/>
  <c r="G1014" i="4"/>
  <c r="F1014" i="4"/>
  <c r="G1009" i="4"/>
  <c r="F1009" i="4"/>
  <c r="D1009" i="4"/>
  <c r="G1005" i="4"/>
  <c r="F1005" i="4"/>
  <c r="D1005" i="4"/>
  <c r="G1004" i="4"/>
  <c r="F1004" i="4"/>
  <c r="E1004" i="4"/>
  <c r="E1014" i="4" s="1"/>
  <c r="D1004" i="4"/>
  <c r="D1014" i="4" s="1"/>
  <c r="G999" i="4"/>
  <c r="F999" i="4"/>
  <c r="E999" i="4"/>
  <c r="D999" i="4"/>
  <c r="G998" i="4"/>
  <c r="F998" i="4"/>
  <c r="E998" i="4"/>
  <c r="D998" i="4"/>
  <c r="G997" i="4"/>
  <c r="G1000" i="4" s="1"/>
  <c r="F997" i="4"/>
  <c r="F1000" i="4" s="1"/>
  <c r="E997" i="4"/>
  <c r="E1000" i="4" s="1"/>
  <c r="D997" i="4"/>
  <c r="D1000" i="4" s="1"/>
  <c r="G984" i="4"/>
  <c r="F984" i="4"/>
  <c r="E984" i="4"/>
  <c r="D984" i="4"/>
  <c r="G980" i="4"/>
  <c r="G1040" i="4" s="1"/>
  <c r="G1039" i="4" s="1"/>
  <c r="F980" i="4"/>
  <c r="F1040" i="4" s="1"/>
  <c r="F1039" i="4" s="1"/>
  <c r="E980" i="4"/>
  <c r="D980" i="4"/>
  <c r="G979" i="4"/>
  <c r="G989" i="4" s="1"/>
  <c r="F979" i="4"/>
  <c r="F989" i="4" s="1"/>
  <c r="E979" i="4"/>
  <c r="E989" i="4" s="1"/>
  <c r="D979" i="4"/>
  <c r="D989" i="4" s="1"/>
  <c r="G974" i="4"/>
  <c r="F974" i="4"/>
  <c r="E974" i="4"/>
  <c r="D974" i="4"/>
  <c r="G973" i="4"/>
  <c r="F973" i="4"/>
  <c r="E973" i="4"/>
  <c r="D973" i="4"/>
  <c r="G972" i="4"/>
  <c r="G975" i="4" s="1"/>
  <c r="F972" i="4"/>
  <c r="F975" i="4" s="1"/>
  <c r="E972" i="4"/>
  <c r="E975" i="4" s="1"/>
  <c r="D972" i="4"/>
  <c r="D975" i="4" s="1"/>
  <c r="G957" i="4"/>
  <c r="G1045" i="4" s="1"/>
  <c r="G1044" i="4" s="1"/>
  <c r="F957" i="4"/>
  <c r="F1045" i="4" s="1"/>
  <c r="F1044" i="4" s="1"/>
  <c r="E957" i="4"/>
  <c r="E1045" i="4" s="1"/>
  <c r="F956" i="4"/>
  <c r="E956" i="4"/>
  <c r="D956" i="4"/>
  <c r="D961" i="4" s="1"/>
  <c r="G951" i="4"/>
  <c r="F951" i="4"/>
  <c r="F961" i="4" s="1"/>
  <c r="E951" i="4"/>
  <c r="E961" i="4" s="1"/>
  <c r="D951" i="4"/>
  <c r="G946" i="4"/>
  <c r="F946" i="4"/>
  <c r="E946" i="4"/>
  <c r="D946" i="4"/>
  <c r="G945" i="4"/>
  <c r="F945" i="4"/>
  <c r="E945" i="4"/>
  <c r="D945" i="4"/>
  <c r="G944" i="4"/>
  <c r="G947" i="4" s="1"/>
  <c r="F944" i="4"/>
  <c r="F947" i="4" s="1"/>
  <c r="E944" i="4"/>
  <c r="E947" i="4" s="1"/>
  <c r="D944" i="4"/>
  <c r="D947" i="4" s="1"/>
  <c r="G936" i="4"/>
  <c r="G918" i="4" s="1"/>
  <c r="D936" i="4"/>
  <c r="F932" i="4"/>
  <c r="F931" i="4" s="1"/>
  <c r="F936" i="4" s="1"/>
  <c r="E932" i="4"/>
  <c r="D932" i="4"/>
  <c r="D1045" i="4" s="1"/>
  <c r="D1044" i="4" s="1"/>
  <c r="G931" i="4"/>
  <c r="E931" i="4"/>
  <c r="D931" i="4"/>
  <c r="G926" i="4"/>
  <c r="F926" i="4"/>
  <c r="E926" i="4"/>
  <c r="E936" i="4" s="1"/>
  <c r="D926" i="4"/>
  <c r="F921" i="4"/>
  <c r="E921" i="4"/>
  <c r="D921" i="4"/>
  <c r="G920" i="4"/>
  <c r="F920" i="4"/>
  <c r="E920" i="4"/>
  <c r="D920" i="4"/>
  <c r="F919" i="4"/>
  <c r="F922" i="4" s="1"/>
  <c r="E919" i="4"/>
  <c r="E922" i="4" s="1"/>
  <c r="D919" i="4"/>
  <c r="D922" i="4" s="1"/>
  <c r="F907" i="4"/>
  <c r="E907" i="4"/>
  <c r="E906" i="4" s="1"/>
  <c r="E911" i="4" s="1"/>
  <c r="D907" i="4"/>
  <c r="D906" i="4" s="1"/>
  <c r="G906" i="4"/>
  <c r="F906" i="4"/>
  <c r="F911" i="4" s="1"/>
  <c r="G901" i="4"/>
  <c r="G911" i="4" s="1"/>
  <c r="G893" i="4" s="1"/>
  <c r="F901" i="4"/>
  <c r="E901" i="4"/>
  <c r="D901" i="4"/>
  <c r="F896" i="4"/>
  <c r="E896" i="4"/>
  <c r="D896" i="4"/>
  <c r="G895" i="4"/>
  <c r="F895" i="4"/>
  <c r="E895" i="4"/>
  <c r="D895" i="4"/>
  <c r="F894" i="4"/>
  <c r="F897" i="4" s="1"/>
  <c r="E894" i="4"/>
  <c r="E897" i="4" s="1"/>
  <c r="D894" i="4"/>
  <c r="D897" i="4" s="1"/>
  <c r="F882" i="4"/>
  <c r="E882" i="4"/>
  <c r="D882" i="4"/>
  <c r="D881" i="4" s="1"/>
  <c r="D886" i="4" s="1"/>
  <c r="G881" i="4"/>
  <c r="F881" i="4"/>
  <c r="E881" i="4"/>
  <c r="G876" i="4"/>
  <c r="G886" i="4" s="1"/>
  <c r="G868" i="4" s="1"/>
  <c r="F876" i="4"/>
  <c r="F886" i="4" s="1"/>
  <c r="E876" i="4"/>
  <c r="E886" i="4" s="1"/>
  <c r="D876" i="4"/>
  <c r="F871" i="4"/>
  <c r="E871" i="4"/>
  <c r="D871" i="4"/>
  <c r="G870" i="4"/>
  <c r="F870" i="4"/>
  <c r="E870" i="4"/>
  <c r="D870" i="4"/>
  <c r="F869" i="4"/>
  <c r="F872" i="4" s="1"/>
  <c r="E869" i="4"/>
  <c r="E872" i="4" s="1"/>
  <c r="D869" i="4"/>
  <c r="D872" i="4" s="1"/>
  <c r="G861" i="4"/>
  <c r="G843" i="4" s="1"/>
  <c r="D861" i="4"/>
  <c r="F857" i="4"/>
  <c r="F856" i="4" s="1"/>
  <c r="F861" i="4" s="1"/>
  <c r="E857" i="4"/>
  <c r="D857" i="4"/>
  <c r="G856" i="4"/>
  <c r="E856" i="4"/>
  <c r="D856" i="4"/>
  <c r="G851" i="4"/>
  <c r="F851" i="4"/>
  <c r="E851" i="4"/>
  <c r="E861" i="4" s="1"/>
  <c r="D851" i="4"/>
  <c r="F846" i="4"/>
  <c r="E846" i="4"/>
  <c r="D846" i="4"/>
  <c r="G845" i="4"/>
  <c r="F845" i="4"/>
  <c r="E845" i="4"/>
  <c r="D845" i="4"/>
  <c r="F844" i="4"/>
  <c r="F847" i="4" s="1"/>
  <c r="E844" i="4"/>
  <c r="E847" i="4" s="1"/>
  <c r="D844" i="4"/>
  <c r="D847" i="4" s="1"/>
  <c r="F836" i="4"/>
  <c r="F832" i="4"/>
  <c r="E832" i="4"/>
  <c r="E831" i="4" s="1"/>
  <c r="D832" i="4"/>
  <c r="D831" i="4" s="1"/>
  <c r="G831" i="4"/>
  <c r="F831" i="4"/>
  <c r="G826" i="4"/>
  <c r="G836" i="4" s="1"/>
  <c r="G818" i="4" s="1"/>
  <c r="F826" i="4"/>
  <c r="E826" i="4"/>
  <c r="D826" i="4"/>
  <c r="F821" i="4"/>
  <c r="E821" i="4"/>
  <c r="D821" i="4"/>
  <c r="G820" i="4"/>
  <c r="F820" i="4"/>
  <c r="E820" i="4"/>
  <c r="D820" i="4"/>
  <c r="F819" i="4"/>
  <c r="F822" i="4" s="1"/>
  <c r="E819" i="4"/>
  <c r="E822" i="4" s="1"/>
  <c r="D819" i="4"/>
  <c r="D822" i="4" s="1"/>
  <c r="F807" i="4"/>
  <c r="E807" i="4"/>
  <c r="E806" i="4" s="1"/>
  <c r="D807" i="4"/>
  <c r="D806" i="4" s="1"/>
  <c r="D811" i="4" s="1"/>
  <c r="G806" i="4"/>
  <c r="F806" i="4"/>
  <c r="G801" i="4"/>
  <c r="G811" i="4" s="1"/>
  <c r="G793" i="4" s="1"/>
  <c r="F801" i="4"/>
  <c r="F811" i="4" s="1"/>
  <c r="E801" i="4"/>
  <c r="E811" i="4" s="1"/>
  <c r="D801" i="4"/>
  <c r="F796" i="4"/>
  <c r="E796" i="4"/>
  <c r="D796" i="4"/>
  <c r="G795" i="4"/>
  <c r="F795" i="4"/>
  <c r="E795" i="4"/>
  <c r="D795" i="4"/>
  <c r="F794" i="4"/>
  <c r="F797" i="4" s="1"/>
  <c r="E794" i="4"/>
  <c r="E797" i="4" s="1"/>
  <c r="D794" i="4"/>
  <c r="D797" i="4" s="1"/>
  <c r="G786" i="4"/>
  <c r="G768" i="4" s="1"/>
  <c r="D786" i="4"/>
  <c r="F782" i="4"/>
  <c r="F781" i="4" s="1"/>
  <c r="F786" i="4" s="1"/>
  <c r="E782" i="4"/>
  <c r="D782" i="4"/>
  <c r="G781" i="4"/>
  <c r="E781" i="4"/>
  <c r="D781" i="4"/>
  <c r="G776" i="4"/>
  <c r="F776" i="4"/>
  <c r="E776" i="4"/>
  <c r="E786" i="4" s="1"/>
  <c r="D776" i="4"/>
  <c r="F771" i="4"/>
  <c r="E771" i="4"/>
  <c r="D771" i="4"/>
  <c r="G770" i="4"/>
  <c r="F770" i="4"/>
  <c r="E770" i="4"/>
  <c r="D770" i="4"/>
  <c r="F769" i="4"/>
  <c r="F772" i="4" s="1"/>
  <c r="E769" i="4"/>
  <c r="E772" i="4" s="1"/>
  <c r="D769" i="4"/>
  <c r="D772" i="4" s="1"/>
  <c r="F761" i="4"/>
  <c r="F757" i="4"/>
  <c r="E757" i="4"/>
  <c r="E756" i="4" s="1"/>
  <c r="D757" i="4"/>
  <c r="D756" i="4" s="1"/>
  <c r="G756" i="4"/>
  <c r="F756" i="4"/>
  <c r="G751" i="4"/>
  <c r="G761" i="4" s="1"/>
  <c r="G743" i="4" s="1"/>
  <c r="F751" i="4"/>
  <c r="E751" i="4"/>
  <c r="D751" i="4"/>
  <c r="D761" i="4" s="1"/>
  <c r="F746" i="4"/>
  <c r="E746" i="4"/>
  <c r="D746" i="4"/>
  <c r="G745" i="4"/>
  <c r="F745" i="4"/>
  <c r="E745" i="4"/>
  <c r="D745" i="4"/>
  <c r="F744" i="4"/>
  <c r="F747" i="4" s="1"/>
  <c r="E744" i="4"/>
  <c r="E747" i="4" s="1"/>
  <c r="D744" i="4"/>
  <c r="D747" i="4" s="1"/>
  <c r="F732" i="4"/>
  <c r="E732" i="4"/>
  <c r="E731" i="4" s="1"/>
  <c r="D732" i="4"/>
  <c r="D731" i="4" s="1"/>
  <c r="D736" i="4" s="1"/>
  <c r="G731" i="4"/>
  <c r="F731" i="4"/>
  <c r="G726" i="4"/>
  <c r="G736" i="4" s="1"/>
  <c r="G718" i="4" s="1"/>
  <c r="F726" i="4"/>
  <c r="F736" i="4" s="1"/>
  <c r="E726" i="4"/>
  <c r="D726" i="4"/>
  <c r="F721" i="4"/>
  <c r="E721" i="4"/>
  <c r="D721" i="4"/>
  <c r="G720" i="4"/>
  <c r="F720" i="4"/>
  <c r="E720" i="4"/>
  <c r="D720" i="4"/>
  <c r="F719" i="4"/>
  <c r="F722" i="4" s="1"/>
  <c r="E719" i="4"/>
  <c r="E722" i="4" s="1"/>
  <c r="D719" i="4"/>
  <c r="D722" i="4" s="1"/>
  <c r="G711" i="4"/>
  <c r="G693" i="4" s="1"/>
  <c r="D711" i="4"/>
  <c r="F707" i="4"/>
  <c r="F706" i="4" s="1"/>
  <c r="F711" i="4" s="1"/>
  <c r="E707" i="4"/>
  <c r="D707" i="4"/>
  <c r="G706" i="4"/>
  <c r="E706" i="4"/>
  <c r="D706" i="4"/>
  <c r="G701" i="4"/>
  <c r="F701" i="4"/>
  <c r="E701" i="4"/>
  <c r="E711" i="4" s="1"/>
  <c r="D701" i="4"/>
  <c r="F696" i="4"/>
  <c r="E696" i="4"/>
  <c r="D696" i="4"/>
  <c r="G695" i="4"/>
  <c r="F695" i="4"/>
  <c r="E695" i="4"/>
  <c r="D695" i="4"/>
  <c r="F694" i="4"/>
  <c r="F697" i="4" s="1"/>
  <c r="E694" i="4"/>
  <c r="E697" i="4" s="1"/>
  <c r="D694" i="4"/>
  <c r="D697" i="4" s="1"/>
  <c r="F686" i="4"/>
  <c r="F682" i="4"/>
  <c r="E682" i="4"/>
  <c r="E681" i="4" s="1"/>
  <c r="D682" i="4"/>
  <c r="D681" i="4" s="1"/>
  <c r="G681" i="4"/>
  <c r="F681" i="4"/>
  <c r="G676" i="4"/>
  <c r="G686" i="4" s="1"/>
  <c r="G668" i="4" s="1"/>
  <c r="F676" i="4"/>
  <c r="E676" i="4"/>
  <c r="E686" i="4" s="1"/>
  <c r="D676" i="4"/>
  <c r="D686" i="4" s="1"/>
  <c r="F671" i="4"/>
  <c r="E671" i="4"/>
  <c r="D671" i="4"/>
  <c r="G670" i="4"/>
  <c r="F670" i="4"/>
  <c r="E670" i="4"/>
  <c r="D670" i="4"/>
  <c r="F669" i="4"/>
  <c r="F672" i="4" s="1"/>
  <c r="E669" i="4"/>
  <c r="E672" i="4" s="1"/>
  <c r="D669" i="4"/>
  <c r="D672" i="4" s="1"/>
  <c r="F657" i="4"/>
  <c r="E657" i="4"/>
  <c r="E656" i="4" s="1"/>
  <c r="D657" i="4"/>
  <c r="D656" i="4" s="1"/>
  <c r="D661" i="4" s="1"/>
  <c r="G656" i="4"/>
  <c r="F656" i="4"/>
  <c r="G651" i="4"/>
  <c r="G661" i="4" s="1"/>
  <c r="G643" i="4" s="1"/>
  <c r="F651" i="4"/>
  <c r="F661" i="4" s="1"/>
  <c r="E651" i="4"/>
  <c r="D651" i="4"/>
  <c r="F646" i="4"/>
  <c r="E646" i="4"/>
  <c r="D646" i="4"/>
  <c r="G645" i="4"/>
  <c r="F645" i="4"/>
  <c r="E645" i="4"/>
  <c r="D645" i="4"/>
  <c r="F644" i="4"/>
  <c r="F647" i="4" s="1"/>
  <c r="E644" i="4"/>
  <c r="E647" i="4" s="1"/>
  <c r="D644" i="4"/>
  <c r="D647" i="4" s="1"/>
  <c r="G636" i="4"/>
  <c r="G618" i="4" s="1"/>
  <c r="D636" i="4"/>
  <c r="F632" i="4"/>
  <c r="F631" i="4" s="1"/>
  <c r="F636" i="4" s="1"/>
  <c r="E632" i="4"/>
  <c r="D632" i="4"/>
  <c r="G631" i="4"/>
  <c r="E631" i="4"/>
  <c r="D631" i="4"/>
  <c r="G626" i="4"/>
  <c r="F626" i="4"/>
  <c r="E626" i="4"/>
  <c r="E636" i="4" s="1"/>
  <c r="D626" i="4"/>
  <c r="F621" i="4"/>
  <c r="E621" i="4"/>
  <c r="D621" i="4"/>
  <c r="G620" i="4"/>
  <c r="F620" i="4"/>
  <c r="E620" i="4"/>
  <c r="D620" i="4"/>
  <c r="F619" i="4"/>
  <c r="F622" i="4" s="1"/>
  <c r="E619" i="4"/>
  <c r="E622" i="4" s="1"/>
  <c r="D619" i="4"/>
  <c r="D622" i="4" s="1"/>
  <c r="F611" i="4"/>
  <c r="F607" i="4"/>
  <c r="E607" i="4"/>
  <c r="E606" i="4" s="1"/>
  <c r="D607" i="4"/>
  <c r="D606" i="4" s="1"/>
  <c r="G606" i="4"/>
  <c r="F606" i="4"/>
  <c r="G601" i="4"/>
  <c r="G611" i="4" s="1"/>
  <c r="G593" i="4" s="1"/>
  <c r="F601" i="4"/>
  <c r="E601" i="4"/>
  <c r="E611" i="4" s="1"/>
  <c r="D601" i="4"/>
  <c r="D611" i="4" s="1"/>
  <c r="F596" i="4"/>
  <c r="E596" i="4"/>
  <c r="D596" i="4"/>
  <c r="G595" i="4"/>
  <c r="F595" i="4"/>
  <c r="E595" i="4"/>
  <c r="D595" i="4"/>
  <c r="F594" i="4"/>
  <c r="F597" i="4" s="1"/>
  <c r="E594" i="4"/>
  <c r="E597" i="4" s="1"/>
  <c r="D594" i="4"/>
  <c r="D597" i="4" s="1"/>
  <c r="F582" i="4"/>
  <c r="E582" i="4"/>
  <c r="D582" i="4"/>
  <c r="D581" i="4" s="1"/>
  <c r="D586" i="4" s="1"/>
  <c r="G581" i="4"/>
  <c r="F581" i="4"/>
  <c r="E581" i="4"/>
  <c r="G576" i="4"/>
  <c r="G586" i="4" s="1"/>
  <c r="G568" i="4" s="1"/>
  <c r="F576" i="4"/>
  <c r="F586" i="4" s="1"/>
  <c r="E576" i="4"/>
  <c r="E586" i="4" s="1"/>
  <c r="D576" i="4"/>
  <c r="F571" i="4"/>
  <c r="E571" i="4"/>
  <c r="D571" i="4"/>
  <c r="G570" i="4"/>
  <c r="F570" i="4"/>
  <c r="E570" i="4"/>
  <c r="D570" i="4"/>
  <c r="F569" i="4"/>
  <c r="F572" i="4" s="1"/>
  <c r="E569" i="4"/>
  <c r="E572" i="4" s="1"/>
  <c r="D569" i="4"/>
  <c r="D572" i="4" s="1"/>
  <c r="G561" i="4"/>
  <c r="G543" i="4" s="1"/>
  <c r="D561" i="4"/>
  <c r="F557" i="4"/>
  <c r="F556" i="4" s="1"/>
  <c r="F561" i="4" s="1"/>
  <c r="E557" i="4"/>
  <c r="D557" i="4"/>
  <c r="G556" i="4"/>
  <c r="E556" i="4"/>
  <c r="D556" i="4"/>
  <c r="G551" i="4"/>
  <c r="F551" i="4"/>
  <c r="E551" i="4"/>
  <c r="E561" i="4" s="1"/>
  <c r="D551" i="4"/>
  <c r="F546" i="4"/>
  <c r="E546" i="4"/>
  <c r="D546" i="4"/>
  <c r="G545" i="4"/>
  <c r="F545" i="4"/>
  <c r="E545" i="4"/>
  <c r="D545" i="4"/>
  <c r="F544" i="4"/>
  <c r="F547" i="4" s="1"/>
  <c r="E544" i="4"/>
  <c r="E547" i="4" s="1"/>
  <c r="D544" i="4"/>
  <c r="D547" i="4" s="1"/>
  <c r="F536" i="4"/>
  <c r="F532" i="4"/>
  <c r="E532" i="4"/>
  <c r="E531" i="4" s="1"/>
  <c r="D532" i="4"/>
  <c r="D531" i="4" s="1"/>
  <c r="G531" i="4"/>
  <c r="F531" i="4"/>
  <c r="G526" i="4"/>
  <c r="G536" i="4" s="1"/>
  <c r="G518" i="4" s="1"/>
  <c r="F526" i="4"/>
  <c r="E526" i="4"/>
  <c r="E536" i="4" s="1"/>
  <c r="D526" i="4"/>
  <c r="D536" i="4" s="1"/>
  <c r="F521" i="4"/>
  <c r="E521" i="4"/>
  <c r="D521" i="4"/>
  <c r="G520" i="4"/>
  <c r="F520" i="4"/>
  <c r="E520" i="4"/>
  <c r="D520" i="4"/>
  <c r="F519" i="4"/>
  <c r="F522" i="4" s="1"/>
  <c r="E519" i="4"/>
  <c r="E522" i="4" s="1"/>
  <c r="D519" i="4"/>
  <c r="D522" i="4" s="1"/>
  <c r="G501" i="4"/>
  <c r="F501" i="4"/>
  <c r="F500" i="4" s="1"/>
  <c r="G500" i="4"/>
  <c r="G505" i="4" s="1"/>
  <c r="E500" i="4"/>
  <c r="D500" i="4"/>
  <c r="G495" i="4"/>
  <c r="F495" i="4"/>
  <c r="E495" i="4"/>
  <c r="E505" i="4" s="1"/>
  <c r="E487" i="4" s="1"/>
  <c r="D495" i="4"/>
  <c r="D505" i="4" s="1"/>
  <c r="D487" i="4" s="1"/>
  <c r="G490" i="4"/>
  <c r="G489" i="4"/>
  <c r="F489" i="4"/>
  <c r="E489" i="4"/>
  <c r="D489" i="4"/>
  <c r="G488" i="4"/>
  <c r="G491" i="4" s="1"/>
  <c r="F488" i="4"/>
  <c r="G480" i="4"/>
  <c r="D480" i="4"/>
  <c r="F476" i="4"/>
  <c r="F475" i="4" s="1"/>
  <c r="F480" i="4" s="1"/>
  <c r="E476" i="4"/>
  <c r="D476" i="4"/>
  <c r="G475" i="4"/>
  <c r="E475" i="4"/>
  <c r="D475" i="4"/>
  <c r="G470" i="4"/>
  <c r="F470" i="4"/>
  <c r="E470" i="4"/>
  <c r="E480" i="4" s="1"/>
  <c r="D470" i="4"/>
  <c r="D466" i="4"/>
  <c r="G465" i="4"/>
  <c r="F465" i="4"/>
  <c r="E465" i="4"/>
  <c r="D465" i="4"/>
  <c r="G464" i="4"/>
  <c r="F464" i="4"/>
  <c r="E464" i="4"/>
  <c r="D464" i="4"/>
  <c r="G463" i="4"/>
  <c r="G466" i="4" s="1"/>
  <c r="F463" i="4"/>
  <c r="F466" i="4" s="1"/>
  <c r="E463" i="4"/>
  <c r="E466" i="4" s="1"/>
  <c r="D455" i="4"/>
  <c r="F451" i="4"/>
  <c r="F450" i="4" s="1"/>
  <c r="E451" i="4"/>
  <c r="D451" i="4"/>
  <c r="G450" i="4"/>
  <c r="E450" i="4"/>
  <c r="D450" i="4"/>
  <c r="G445" i="4"/>
  <c r="G455" i="4" s="1"/>
  <c r="F445" i="4"/>
  <c r="F455" i="4" s="1"/>
  <c r="E445" i="4"/>
  <c r="E455" i="4" s="1"/>
  <c r="D445" i="4"/>
  <c r="D441" i="4"/>
  <c r="G440" i="4"/>
  <c r="F440" i="4"/>
  <c r="E440" i="4"/>
  <c r="D440" i="4"/>
  <c r="G439" i="4"/>
  <c r="F439" i="4"/>
  <c r="E439" i="4"/>
  <c r="D439" i="4"/>
  <c r="G438" i="4"/>
  <c r="G441" i="4" s="1"/>
  <c r="F438" i="4"/>
  <c r="F441" i="4" s="1"/>
  <c r="E438" i="4"/>
  <c r="E441" i="4" s="1"/>
  <c r="G426" i="4"/>
  <c r="G427" i="4" s="1"/>
  <c r="G412" i="4"/>
  <c r="F412" i="4"/>
  <c r="E412" i="4"/>
  <c r="E411" i="4" s="1"/>
  <c r="E426" i="4" s="1"/>
  <c r="E427" i="4" s="1"/>
  <c r="D412" i="4"/>
  <c r="G411" i="4"/>
  <c r="F411" i="4"/>
  <c r="F426" i="4" s="1"/>
  <c r="F427" i="4" s="1"/>
  <c r="D411" i="4"/>
  <c r="D426" i="4" s="1"/>
  <c r="D427" i="4" s="1"/>
  <c r="G400" i="4"/>
  <c r="F400" i="4"/>
  <c r="E400" i="4"/>
  <c r="D400" i="4"/>
  <c r="G399" i="4"/>
  <c r="F399" i="4"/>
  <c r="E399" i="4"/>
  <c r="D399" i="4"/>
  <c r="G398" i="4"/>
  <c r="G401" i="4" s="1"/>
  <c r="F398" i="4"/>
  <c r="F401" i="4" s="1"/>
  <c r="E398" i="4"/>
  <c r="E401" i="4" s="1"/>
  <c r="D398" i="4"/>
  <c r="D401" i="4" s="1"/>
  <c r="F389" i="4"/>
  <c r="F390" i="4" s="1"/>
  <c r="D389" i="4"/>
  <c r="D390" i="4" s="1"/>
  <c r="G371" i="4"/>
  <c r="G389" i="4" s="1"/>
  <c r="G390" i="4" s="1"/>
  <c r="F371" i="4"/>
  <c r="F1022" i="4" s="1"/>
  <c r="F1021" i="4" s="1"/>
  <c r="E371" i="4"/>
  <c r="E1022" i="4" s="1"/>
  <c r="E1021" i="4" s="1"/>
  <c r="D371" i="4"/>
  <c r="D1022" i="4" s="1"/>
  <c r="D1021" i="4" s="1"/>
  <c r="G368" i="4"/>
  <c r="G1019" i="4" s="1"/>
  <c r="G1018" i="4" s="1"/>
  <c r="F368" i="4"/>
  <c r="F1019" i="4" s="1"/>
  <c r="F1018" i="4" s="1"/>
  <c r="E368" i="4"/>
  <c r="E389" i="4" s="1"/>
  <c r="E390" i="4" s="1"/>
  <c r="G363" i="4"/>
  <c r="F363" i="4"/>
  <c r="E363" i="4"/>
  <c r="D363" i="4"/>
  <c r="G362" i="4"/>
  <c r="F362" i="4"/>
  <c r="E362" i="4"/>
  <c r="D362" i="4"/>
  <c r="G361" i="4"/>
  <c r="G364" i="4" s="1"/>
  <c r="F361" i="4"/>
  <c r="F364" i="4" s="1"/>
  <c r="E361" i="4"/>
  <c r="E364" i="4" s="1"/>
  <c r="D361" i="4"/>
  <c r="D364" i="4" s="1"/>
  <c r="G338" i="4"/>
  <c r="F338" i="4"/>
  <c r="E338" i="4"/>
  <c r="E337" i="4" s="1"/>
  <c r="D338" i="4"/>
  <c r="D337" i="4" s="1"/>
  <c r="G337" i="4"/>
  <c r="F337" i="4"/>
  <c r="G326" i="4"/>
  <c r="F326" i="4"/>
  <c r="E326" i="4"/>
  <c r="D326" i="4"/>
  <c r="G325" i="4"/>
  <c r="F325" i="4"/>
  <c r="E325" i="4"/>
  <c r="D325" i="4"/>
  <c r="G324" i="4"/>
  <c r="G327" i="4" s="1"/>
  <c r="F324" i="4"/>
  <c r="F327" i="4" s="1"/>
  <c r="E324" i="4"/>
  <c r="E327" i="4" s="1"/>
  <c r="D324" i="4"/>
  <c r="D327" i="4" s="1"/>
  <c r="F315" i="4"/>
  <c r="F316" i="4" s="1"/>
  <c r="G301" i="4"/>
  <c r="G300" i="4" s="1"/>
  <c r="G315" i="4" s="1"/>
  <c r="G316" i="4" s="1"/>
  <c r="F301" i="4"/>
  <c r="E301" i="4"/>
  <c r="D301" i="4"/>
  <c r="D300" i="4" s="1"/>
  <c r="D315" i="4" s="1"/>
  <c r="D316" i="4" s="1"/>
  <c r="F300" i="4"/>
  <c r="E300" i="4"/>
  <c r="E315" i="4" s="1"/>
  <c r="E316" i="4" s="1"/>
  <c r="G287" i="4"/>
  <c r="F287" i="4"/>
  <c r="E287" i="4"/>
  <c r="D287" i="4"/>
  <c r="G286" i="4"/>
  <c r="F286" i="4"/>
  <c r="E286" i="4"/>
  <c r="D286" i="4"/>
  <c r="G285" i="4"/>
  <c r="G288" i="4" s="1"/>
  <c r="F285" i="4"/>
  <c r="F288" i="4" s="1"/>
  <c r="E285" i="4"/>
  <c r="E288" i="4" s="1"/>
  <c r="D285" i="4"/>
  <c r="D288" i="4" s="1"/>
  <c r="E271" i="4"/>
  <c r="E270" i="4"/>
  <c r="E1048" i="4" s="1"/>
  <c r="G266" i="4"/>
  <c r="F266" i="4"/>
  <c r="E266" i="4"/>
  <c r="D266" i="4"/>
  <c r="D271" i="4" s="1"/>
  <c r="G261" i="4"/>
  <c r="G271" i="4" s="1"/>
  <c r="F261" i="4"/>
  <c r="F271" i="4" s="1"/>
  <c r="E261" i="4"/>
  <c r="D261" i="4"/>
  <c r="F257" i="4"/>
  <c r="G256" i="4"/>
  <c r="F256" i="4"/>
  <c r="E256" i="4"/>
  <c r="D256" i="4"/>
  <c r="G255" i="4"/>
  <c r="F255" i="4"/>
  <c r="E255" i="4"/>
  <c r="D255" i="4"/>
  <c r="G254" i="4"/>
  <c r="G257" i="4" s="1"/>
  <c r="F254" i="4"/>
  <c r="E254" i="4"/>
  <c r="E257" i="4" s="1"/>
  <c r="D254" i="4"/>
  <c r="D257" i="4" s="1"/>
  <c r="D243" i="4"/>
  <c r="G239" i="4"/>
  <c r="G238" i="4" s="1"/>
  <c r="G243" i="4" s="1"/>
  <c r="F239" i="4"/>
  <c r="F238" i="4" s="1"/>
  <c r="F243" i="4" s="1"/>
  <c r="E239" i="4"/>
  <c r="E238" i="4"/>
  <c r="D238" i="4"/>
  <c r="G233" i="4"/>
  <c r="F233" i="4"/>
  <c r="E233" i="4"/>
  <c r="E243" i="4" s="1"/>
  <c r="D233" i="4"/>
  <c r="G228" i="4"/>
  <c r="F228" i="4"/>
  <c r="E228" i="4"/>
  <c r="D228" i="4"/>
  <c r="G227" i="4"/>
  <c r="F227" i="4"/>
  <c r="E227" i="4"/>
  <c r="D227" i="4"/>
  <c r="G226" i="4"/>
  <c r="G229" i="4" s="1"/>
  <c r="F226" i="4"/>
  <c r="F229" i="4" s="1"/>
  <c r="E226" i="4"/>
  <c r="E229" i="4" s="1"/>
  <c r="D226" i="4"/>
  <c r="D229" i="4" s="1"/>
  <c r="E218" i="4"/>
  <c r="F214" i="4"/>
  <c r="E214" i="4"/>
  <c r="D214" i="4"/>
  <c r="D213" i="4" s="1"/>
  <c r="G213" i="4"/>
  <c r="F213" i="4"/>
  <c r="E213" i="4"/>
  <c r="G208" i="4"/>
  <c r="G218" i="4" s="1"/>
  <c r="F208" i="4"/>
  <c r="F218" i="4" s="1"/>
  <c r="E208" i="4"/>
  <c r="D208" i="4"/>
  <c r="G203" i="4"/>
  <c r="F203" i="4"/>
  <c r="E203" i="4"/>
  <c r="D203" i="4"/>
  <c r="G202" i="4"/>
  <c r="F202" i="4"/>
  <c r="E202" i="4"/>
  <c r="D202" i="4"/>
  <c r="G201" i="4"/>
  <c r="G204" i="4" s="1"/>
  <c r="F201" i="4"/>
  <c r="F204" i="4" s="1"/>
  <c r="E201" i="4"/>
  <c r="E204" i="4" s="1"/>
  <c r="D201" i="4"/>
  <c r="D204" i="4" s="1"/>
  <c r="F193" i="4"/>
  <c r="F189" i="4"/>
  <c r="E189" i="4"/>
  <c r="E188" i="4" s="1"/>
  <c r="D189" i="4"/>
  <c r="G188" i="4"/>
  <c r="F188" i="4"/>
  <c r="D188" i="4"/>
  <c r="G183" i="4"/>
  <c r="G193" i="4" s="1"/>
  <c r="F183" i="4"/>
  <c r="E183" i="4"/>
  <c r="E193" i="4" s="1"/>
  <c r="D183" i="4"/>
  <c r="D193" i="4" s="1"/>
  <c r="G178" i="4"/>
  <c r="F178" i="4"/>
  <c r="E178" i="4"/>
  <c r="D178" i="4"/>
  <c r="G177" i="4"/>
  <c r="F177" i="4"/>
  <c r="E177" i="4"/>
  <c r="D177" i="4"/>
  <c r="G176" i="4"/>
  <c r="G179" i="4" s="1"/>
  <c r="F176" i="4"/>
  <c r="F179" i="4" s="1"/>
  <c r="E176" i="4"/>
  <c r="E179" i="4" s="1"/>
  <c r="D176" i="4"/>
  <c r="D179" i="4" s="1"/>
  <c r="G168" i="4"/>
  <c r="F164" i="4"/>
  <c r="F163" i="4" s="1"/>
  <c r="E164" i="4"/>
  <c r="E163" i="4" s="1"/>
  <c r="D164" i="4"/>
  <c r="D163" i="4" s="1"/>
  <c r="D168" i="4" s="1"/>
  <c r="G163" i="4"/>
  <c r="G158" i="4"/>
  <c r="F158" i="4"/>
  <c r="F168" i="4" s="1"/>
  <c r="E158" i="4"/>
  <c r="E168" i="4" s="1"/>
  <c r="D158" i="4"/>
  <c r="G153" i="4"/>
  <c r="F153" i="4"/>
  <c r="E153" i="4"/>
  <c r="D153" i="4"/>
  <c r="G152" i="4"/>
  <c r="F152" i="4"/>
  <c r="E152" i="4"/>
  <c r="D152" i="4"/>
  <c r="G151" i="4"/>
  <c r="G154" i="4" s="1"/>
  <c r="F151" i="4"/>
  <c r="F154" i="4" s="1"/>
  <c r="E151" i="4"/>
  <c r="E154" i="4" s="1"/>
  <c r="D151" i="4"/>
  <c r="D154" i="4" s="1"/>
  <c r="J150" i="4"/>
  <c r="F139" i="4"/>
  <c r="E139" i="4"/>
  <c r="E138" i="4" s="1"/>
  <c r="D139" i="4"/>
  <c r="G138" i="4"/>
  <c r="F138" i="4"/>
  <c r="D138" i="4"/>
  <c r="G133" i="4"/>
  <c r="G143" i="4" s="1"/>
  <c r="F133" i="4"/>
  <c r="F143" i="4" s="1"/>
  <c r="E133" i="4"/>
  <c r="D133" i="4"/>
  <c r="D143" i="4" s="1"/>
  <c r="F129" i="4"/>
  <c r="G128" i="4"/>
  <c r="F128" i="4"/>
  <c r="E128" i="4"/>
  <c r="D128" i="4"/>
  <c r="G127" i="4"/>
  <c r="F127" i="4"/>
  <c r="E127" i="4"/>
  <c r="D127" i="4"/>
  <c r="G126" i="4"/>
  <c r="G129" i="4" s="1"/>
  <c r="F126" i="4"/>
  <c r="E126" i="4"/>
  <c r="E129" i="4" s="1"/>
  <c r="D126" i="4"/>
  <c r="D129" i="4" s="1"/>
  <c r="D118" i="4"/>
  <c r="F114" i="4"/>
  <c r="F113" i="4" s="1"/>
  <c r="F118" i="4" s="1"/>
  <c r="E114" i="4"/>
  <c r="D114" i="4"/>
  <c r="G113" i="4"/>
  <c r="E113" i="4"/>
  <c r="D113" i="4"/>
  <c r="G108" i="4"/>
  <c r="G118" i="4" s="1"/>
  <c r="F108" i="4"/>
  <c r="E108" i="4"/>
  <c r="E118" i="4" s="1"/>
  <c r="D108" i="4"/>
  <c r="G103" i="4"/>
  <c r="F103" i="4"/>
  <c r="E103" i="4"/>
  <c r="D103" i="4"/>
  <c r="G102" i="4"/>
  <c r="F102" i="4"/>
  <c r="E102" i="4"/>
  <c r="D102" i="4"/>
  <c r="G101" i="4"/>
  <c r="G104" i="4" s="1"/>
  <c r="F101" i="4"/>
  <c r="F104" i="4" s="1"/>
  <c r="E101" i="4"/>
  <c r="E104" i="4" s="1"/>
  <c r="D101" i="4"/>
  <c r="D104" i="4" s="1"/>
  <c r="E93" i="4"/>
  <c r="F89" i="4"/>
  <c r="E89" i="4"/>
  <c r="D89" i="4"/>
  <c r="D88" i="4" s="1"/>
  <c r="G88" i="4"/>
  <c r="G93" i="4" s="1"/>
  <c r="F88" i="4"/>
  <c r="E88" i="4"/>
  <c r="G83" i="4"/>
  <c r="F83" i="4"/>
  <c r="F93" i="4" s="1"/>
  <c r="E83" i="4"/>
  <c r="D83" i="4"/>
  <c r="D93" i="4" s="1"/>
  <c r="G78" i="4"/>
  <c r="F78" i="4"/>
  <c r="E78" i="4"/>
  <c r="D78" i="4"/>
  <c r="G77" i="4"/>
  <c r="F77" i="4"/>
  <c r="E77" i="4"/>
  <c r="D77" i="4"/>
  <c r="G76" i="4"/>
  <c r="G79" i="4" s="1"/>
  <c r="F76" i="4"/>
  <c r="F79" i="4" s="1"/>
  <c r="E76" i="4"/>
  <c r="E79" i="4" s="1"/>
  <c r="D76" i="4"/>
  <c r="D79" i="4" s="1"/>
  <c r="E58" i="4"/>
  <c r="G47" i="4"/>
  <c r="G46" i="4" s="1"/>
  <c r="F47" i="4"/>
  <c r="F46" i="4" s="1"/>
  <c r="E47" i="4"/>
  <c r="E46" i="4" s="1"/>
  <c r="D47" i="4"/>
  <c r="D46" i="4" s="1"/>
  <c r="D61" i="4" s="1"/>
  <c r="D62" i="4" s="1"/>
  <c r="G35" i="4"/>
  <c r="F35" i="4"/>
  <c r="E35" i="4"/>
  <c r="D35" i="4"/>
  <c r="G34" i="4"/>
  <c r="F34" i="4"/>
  <c r="E34" i="4"/>
  <c r="D34" i="4"/>
  <c r="G33" i="4"/>
  <c r="G36" i="4" s="1"/>
  <c r="F33" i="4"/>
  <c r="F36" i="4" s="1"/>
  <c r="E33" i="4"/>
  <c r="E36" i="4" s="1"/>
  <c r="D33" i="4"/>
  <c r="D36" i="4" s="1"/>
  <c r="F1025" i="4" l="1"/>
  <c r="F1024" i="4" s="1"/>
  <c r="F1017" i="4" s="1"/>
  <c r="F1049" i="4" s="1"/>
  <c r="G719" i="4"/>
  <c r="G722" i="4" s="1"/>
  <c r="G721" i="4"/>
  <c r="G1025" i="4"/>
  <c r="G1024" i="4" s="1"/>
  <c r="G794" i="4"/>
  <c r="G797" i="4" s="1"/>
  <c r="G796" i="4"/>
  <c r="G921" i="4"/>
  <c r="G1016" i="4"/>
  <c r="G919" i="4"/>
  <c r="G922" i="4" s="1"/>
  <c r="G846" i="4"/>
  <c r="G844" i="4"/>
  <c r="G847" i="4" s="1"/>
  <c r="E61" i="4"/>
  <c r="E62" i="4" s="1"/>
  <c r="D1025" i="4"/>
  <c r="D1024" i="4" s="1"/>
  <c r="D1017" i="4" s="1"/>
  <c r="D1049" i="4" s="1"/>
  <c r="D352" i="4"/>
  <c r="D353" i="4" s="1"/>
  <c r="G869" i="4"/>
  <c r="G872" i="4" s="1"/>
  <c r="G871" i="4"/>
  <c r="E143" i="4"/>
  <c r="E352" i="4"/>
  <c r="E353" i="4" s="1"/>
  <c r="E1025" i="4"/>
  <c r="E1024" i="4" s="1"/>
  <c r="E1017" i="4" s="1"/>
  <c r="E1049" i="4" s="1"/>
  <c r="G519" i="4"/>
  <c r="G522" i="4" s="1"/>
  <c r="G521" i="4"/>
  <c r="G771" i="4"/>
  <c r="G769" i="4"/>
  <c r="G772" i="4" s="1"/>
  <c r="D488" i="4"/>
  <c r="D491" i="4" s="1"/>
  <c r="D490" i="4"/>
  <c r="D1016" i="4"/>
  <c r="G594" i="4"/>
  <c r="G597" i="4" s="1"/>
  <c r="G596" i="4"/>
  <c r="E761" i="4"/>
  <c r="D836" i="4"/>
  <c r="G961" i="4"/>
  <c r="E488" i="4"/>
  <c r="F490" i="4"/>
  <c r="E490" i="4"/>
  <c r="E1016" i="4"/>
  <c r="G669" i="4"/>
  <c r="G672" i="4" s="1"/>
  <c r="G671" i="4"/>
  <c r="E836" i="4"/>
  <c r="F505" i="4"/>
  <c r="G546" i="4"/>
  <c r="G544" i="4"/>
  <c r="G547" i="4" s="1"/>
  <c r="G744" i="4"/>
  <c r="G747" i="4" s="1"/>
  <c r="G746" i="4"/>
  <c r="D911" i="4"/>
  <c r="G1017" i="4"/>
  <c r="G819" i="4"/>
  <c r="G822" i="4" s="1"/>
  <c r="G821" i="4"/>
  <c r="D218" i="4"/>
  <c r="G569" i="4"/>
  <c r="G572" i="4" s="1"/>
  <c r="G571" i="4"/>
  <c r="G621" i="4"/>
  <c r="G619" i="4"/>
  <c r="G622" i="4" s="1"/>
  <c r="E661" i="4"/>
  <c r="E1044" i="4"/>
  <c r="F491" i="4"/>
  <c r="G696" i="4"/>
  <c r="G694" i="4"/>
  <c r="G697" i="4" s="1"/>
  <c r="E736" i="4"/>
  <c r="G894" i="4"/>
  <c r="G897" i="4" s="1"/>
  <c r="G896" i="4"/>
  <c r="G644" i="4"/>
  <c r="G647" i="4" s="1"/>
  <c r="G646" i="4"/>
  <c r="G956" i="4"/>
  <c r="F58" i="4"/>
  <c r="F352" i="4"/>
  <c r="F353" i="4" s="1"/>
  <c r="G352" i="4"/>
  <c r="G353" i="4" s="1"/>
  <c r="G1049" i="4" l="1"/>
  <c r="E491" i="4"/>
  <c r="F61" i="4"/>
  <c r="F62" i="4" s="1"/>
  <c r="G58" i="4"/>
  <c r="G61" i="4" s="1"/>
  <c r="G62" i="4" s="1"/>
</calcChain>
</file>

<file path=xl/sharedStrings.xml><?xml version="1.0" encoding="utf-8"?>
<sst xmlns="http://schemas.openxmlformats.org/spreadsheetml/2006/main" count="13243" uniqueCount="1334">
  <si>
    <t>FORMAT 2: FORMATI STANDARD I PËRGATITJES SË KËRKESAVE BUXHETOREPBA 2022-2024</t>
  </si>
  <si>
    <t>Politikat Ekzistuese</t>
  </si>
  <si>
    <t>Emërtimi i Grupit</t>
  </si>
  <si>
    <t>Ministria e Bujqësisë dhe Zhvillimit Rural</t>
  </si>
  <si>
    <t>Kodi i Grupit</t>
  </si>
  <si>
    <t>05</t>
  </si>
  <si>
    <t>Emërtimi i Programit Buxhetor</t>
  </si>
  <si>
    <t>Siguria Ushqimore dhe Mbrojtja e Konsumatorit</t>
  </si>
  <si>
    <t>Kodi i Programit</t>
  </si>
  <si>
    <t>04220</t>
  </si>
  <si>
    <t>Programi Buxhetor Afatmesëm</t>
  </si>
  <si>
    <t>PBA 2022-2024</t>
  </si>
  <si>
    <t>Përshkrimi i Programit</t>
  </si>
  <si>
    <t xml:space="preserve">Garantimi i sigurisë ushqimore, shëndetit dhe mirëqenies së kafshëve, dhe shëndetit të bimëve përmes adoptimit të standardeve përkatëse të BE-së në kuadrin normativ vendas, zhvillimit të kapaciteteve administrative dhe infrastruktures fizike të nevojshme për zbatimin e këtij kuadri normativ si dhe forcimit te kontrollit zyrtar si elementë i rëndësishëm i sistemit te sigurisë ushqimore, per te garantuar jeten dhe shendetin e konsumatorit, shëndetin dhe mirqënien e kafshëve dhe shëndetin e bimëve, si dhe lehtësimi i rritjes së eksportit.
</t>
  </si>
  <si>
    <t>Qëllimet e Politikës së Programit</t>
  </si>
  <si>
    <t>Fuqizimi i sistemit të kontrollit dhe inspektimit, duke përfshirë të gjithë zinxhirin ushqimor nga ferma në tavolinë.</t>
  </si>
  <si>
    <t>Treguesit e Performancës në nivel Qëllimi</t>
  </si>
  <si>
    <t>Buxheti</t>
  </si>
  <si>
    <t>Parashikimi</t>
  </si>
  <si>
    <t>Numri i jokonformiteteve të konstatuara</t>
  </si>
  <si>
    <t/>
  </si>
  <si>
    <t>6800</t>
  </si>
  <si>
    <t>Numri i operatorëve që aplikojnë sistemin HACCAP</t>
  </si>
  <si>
    <t>1200</t>
  </si>
  <si>
    <t>1000</t>
  </si>
  <si>
    <t>Numri i rasteve të sëmundshmërisë së njerëzve nga kafshët</t>
  </si>
  <si>
    <t>60</t>
  </si>
  <si>
    <t>Rritja e munrit të certifikatave të unifikuara për eksport</t>
  </si>
  <si>
    <t>40</t>
  </si>
  <si>
    <t>Objektivi i Politikës së Programit</t>
  </si>
  <si>
    <t>Kontrolli dhe monitorimi i sëmundjeve infektive dhe zoonotike në kafshët e gjalla (ISUV dhe Agjencitë Rajonale të Shërbimit Veterinar dhe Mbrojtjes së Bimëve)</t>
  </si>
  <si>
    <t>Treguesit e Performancës për Objektivin</t>
  </si>
  <si>
    <t>Kafshë të prekura nga Bruceloza</t>
  </si>
  <si>
    <t>90</t>
  </si>
  <si>
    <t>85</t>
  </si>
  <si>
    <t>80</t>
  </si>
  <si>
    <t>Kafshë të prekura nga plasja</t>
  </si>
  <si>
    <t>20</t>
  </si>
  <si>
    <t>15</t>
  </si>
  <si>
    <t>Kafshë të prekura nga turbekulozi</t>
  </si>
  <si>
    <t>54</t>
  </si>
  <si>
    <t>50</t>
  </si>
  <si>
    <t>Kafshë të prekura nga LSD</t>
  </si>
  <si>
    <t>0</t>
  </si>
  <si>
    <t>Shpenzimet Korrente</t>
  </si>
  <si>
    <t>90502</t>
  </si>
  <si>
    <t>Jo-projekte (001-05-04220)</t>
  </si>
  <si>
    <t>Produkti</t>
  </si>
  <si>
    <t>90502AA - Kafshë të vaksinuara dhe të gjurmuara</t>
  </si>
  <si>
    <t>Përshkrimi i Produktit</t>
  </si>
  <si>
    <t>Vaksinimi  është një proces në zbatim të strategjisë së miratuar dhe kryhet me vaksinë të blerë që mbulohet nga buxheti i MBZHR (Agjencitë Rajonale të Shërbimit Veterinar dhe mbrojtjes së Bimëve).</t>
  </si>
  <si>
    <t>Njësia Matëse</t>
  </si>
  <si>
    <t>Numër vaksinash</t>
  </si>
  <si>
    <t>Sasia</t>
  </si>
  <si>
    <t>930000</t>
  </si>
  <si>
    <t>920000</t>
  </si>
  <si>
    <t>925000</t>
  </si>
  <si>
    <t>Kosto totale (në lekë)</t>
  </si>
  <si>
    <t>65419406</t>
  </si>
  <si>
    <t>32500000</t>
  </si>
  <si>
    <t>29000000</t>
  </si>
  <si>
    <t>30000000</t>
  </si>
  <si>
    <t>Kosto për njësi (në lekë)</t>
  </si>
  <si>
    <t>70.34</t>
  </si>
  <si>
    <t>34.95</t>
  </si>
  <si>
    <t>31.52</t>
  </si>
  <si>
    <t>32.43</t>
  </si>
  <si>
    <t>Ndryshimi në % i Sasisë</t>
  </si>
  <si>
    <t>-0.0108</t>
  </si>
  <si>
    <t>0.0054</t>
  </si>
  <si>
    <t>Ndryshimi në % i kostos totale</t>
  </si>
  <si>
    <t>-0.5032</t>
  </si>
  <si>
    <t>-0.1077</t>
  </si>
  <si>
    <t>0.0345</t>
  </si>
  <si>
    <t>Ndryshimi në % i kostos për njësi</t>
  </si>
  <si>
    <t>-0.5031</t>
  </si>
  <si>
    <t>-0.0981</t>
  </si>
  <si>
    <t>0.0289</t>
  </si>
  <si>
    <t>Detajimi i Kostos Totale të Produktit  sipas Artikujve Ekonomikë</t>
  </si>
  <si>
    <t>600 - Paga</t>
  </si>
  <si>
    <t xml:space="preserve">  01 - Nga Buxheti</t>
  </si>
  <si>
    <t xml:space="preserve">  05 - Nga të ardhurat e veta</t>
  </si>
  <si>
    <t>601 - Sigurime Shoqërore</t>
  </si>
  <si>
    <t>602 - Mallra dhe Shërbime të Tjera</t>
  </si>
  <si>
    <t>603 - Subvencione</t>
  </si>
  <si>
    <t xml:space="preserve">604 - Transferta Korente të </t>
  </si>
  <si>
    <t>605 - Transferta Korente të Huaja</t>
  </si>
  <si>
    <t>606 - Trans per Buxh. Fam. &amp; Individ</t>
  </si>
  <si>
    <t>230 - Kapitale të Patrupëzuara</t>
  </si>
  <si>
    <t xml:space="preserve">  02 - Financim i huaj - Grant</t>
  </si>
  <si>
    <t xml:space="preserve">  22 - Financim i huaj - Kredi</t>
  </si>
  <si>
    <t xml:space="preserve">  03 - Kosto lokale</t>
  </si>
  <si>
    <t xml:space="preserve">  04 - TVSH, Detyrim Doganor</t>
  </si>
  <si>
    <t>231 - Kapitale të Trupëzuara</t>
  </si>
  <si>
    <t>232 - Transferta Kapitale</t>
  </si>
  <si>
    <t>999 - Jashtë-Buxhetore</t>
  </si>
  <si>
    <t xml:space="preserve">  06 - Nga të ardhurat jashtë limitit</t>
  </si>
  <si>
    <t xml:space="preserve">Kosto totale e produktit </t>
  </si>
  <si>
    <t>90502AB - Kafshe te shendetshme dhe te kontrolluara</t>
  </si>
  <si>
    <t>Zbaton politikat e shëndetit dhe mirëqenies së kafshëve të gjalla, si dhe programet e parandalimit, kontrollit, eliminimit deri në çrrënjosjen e sëmundjeve infektive në kafshë, sipas përcaktimeve të legjislacionit veterinar (realizohet nga Agjencitë Rajonale të Shërbimit Veterinar dhe mbrojtjes së Bimëve)</t>
  </si>
  <si>
    <t>Numër gjurmimesh</t>
  </si>
  <si>
    <t>173000</t>
  </si>
  <si>
    <t>300000</t>
  </si>
  <si>
    <t>310000</t>
  </si>
  <si>
    <t>315000</t>
  </si>
  <si>
    <t>501139444</t>
  </si>
  <si>
    <t>653589000</t>
  </si>
  <si>
    <t>650489000</t>
  </si>
  <si>
    <t>651489000</t>
  </si>
  <si>
    <t>2896.76</t>
  </si>
  <si>
    <t>2178.63</t>
  </si>
  <si>
    <t>2098.35</t>
  </si>
  <si>
    <t>2068.22</t>
  </si>
  <si>
    <t>0.7341</t>
  </si>
  <si>
    <t>0.0333</t>
  </si>
  <si>
    <t>0.0161</t>
  </si>
  <si>
    <t>0.3042</t>
  </si>
  <si>
    <t>-0.0047</t>
  </si>
  <si>
    <t>0.0015</t>
  </si>
  <si>
    <t>-0.2479</t>
  </si>
  <si>
    <t>-0.0368</t>
  </si>
  <si>
    <t>-0.0144</t>
  </si>
  <si>
    <t>90502AC - Matrikujsh per kafshet te blere</t>
  </si>
  <si>
    <t>Matrikuj te blera</t>
  </si>
  <si>
    <t>1500000</t>
  </si>
  <si>
    <t>1000000</t>
  </si>
  <si>
    <t>1100000</t>
  </si>
  <si>
    <t>59700000</t>
  </si>
  <si>
    <t>40000000</t>
  </si>
  <si>
    <t>45000000</t>
  </si>
  <si>
    <t>39.8</t>
  </si>
  <si>
    <t>40.91</t>
  </si>
  <si>
    <t>-0.3333</t>
  </si>
  <si>
    <t>0.1</t>
  </si>
  <si>
    <t>-0.33</t>
  </si>
  <si>
    <t>0.125</t>
  </si>
  <si>
    <t>0.005</t>
  </si>
  <si>
    <t>0.0228</t>
  </si>
  <si>
    <t>90502AD - Analiza të kryera në kuadër të monitorimit të mbetjeve në kafshët e gjalla dhe molusqet bivale (realizuar nga ISUV)</t>
  </si>
  <si>
    <t>Për të rritur mundësinë e eksportit të produkteve shtazore dhe të kafshëve të gjalla, në vendet e BE, hartohen programe kombëtare të monitorimit të mbetjeve, si një detyrim përballë vendeve të BE. Këto programe mbështeten nga buxheti i MBZHR.</t>
  </si>
  <si>
    <t>Numër analizash të kryera nga ISUV</t>
  </si>
  <si>
    <t>95000</t>
  </si>
  <si>
    <t>90000</t>
  </si>
  <si>
    <t>228183000</t>
  </si>
  <si>
    <t>239500000</t>
  </si>
  <si>
    <t>229500000</t>
  </si>
  <si>
    <t>234500000</t>
  </si>
  <si>
    <t>2401.93</t>
  </si>
  <si>
    <t>2661.11</t>
  </si>
  <si>
    <t>2550</t>
  </si>
  <si>
    <t>2605.56</t>
  </si>
  <si>
    <t>-0.0526</t>
  </si>
  <si>
    <t>0.0496</t>
  </si>
  <si>
    <t>-0.0418</t>
  </si>
  <si>
    <t>0.0218</t>
  </si>
  <si>
    <t>0.1079</t>
  </si>
  <si>
    <t>90502AE - Emergjenca veterinare dhe emergjenca per sigurine ushqimore</t>
  </si>
  <si>
    <t>Ne aparat mbahet gjithmone nje ze per emergjencat veterinare dhe emergjencat per sigurine ushqimore. Ky ze perdoret ne rastet e shperthimit te semundjeve te cilat jane te pa parashikueshme.</t>
  </si>
  <si>
    <t>kafshe te demshperblyera</t>
  </si>
  <si>
    <t>530</t>
  </si>
  <si>
    <t>350</t>
  </si>
  <si>
    <t>360</t>
  </si>
  <si>
    <t>29958657</t>
  </si>
  <si>
    <t>27500000</t>
  </si>
  <si>
    <t>41000000</t>
  </si>
  <si>
    <t>56525.77</t>
  </si>
  <si>
    <t>78571.43</t>
  </si>
  <si>
    <t>117142.86</t>
  </si>
  <si>
    <t>113888.89</t>
  </si>
  <si>
    <t>-0.3396</t>
  </si>
  <si>
    <t>0.0286</t>
  </si>
  <si>
    <t>-0.0821</t>
  </si>
  <si>
    <t>0.4909</t>
  </si>
  <si>
    <t>0.39</t>
  </si>
  <si>
    <t>-0.0278</t>
  </si>
  <si>
    <t>90502AI - Kontrolle te realizuara ne Agjensite e sherbimit veterinar dhe mbrojtjes se bimeve</t>
  </si>
  <si>
    <t>AKVMB ka për detyrë të garantojë mbrojtjen e shëndetit dhe të mirëqenies së kafshëve, mbrojtjen e shëndetit publik në Republikën e Shqipërisë nga sëmundjet zoonotike të transmetueshme nga kafshët dhe mbrojtjen e bimëve, nëpërmjet drejtimit të veprimtarisë së kontrollit zyrtar dhe veprimtarive të tjera veterinare brenda fushës së përgjegjësisë, dhe ofrimit të shërbimit të mbrojtjes së bimëve nga dëmtuesit dhe sëmundjet.</t>
  </si>
  <si>
    <t>nr kontrollesh</t>
  </si>
  <si>
    <t>1400</t>
  </si>
  <si>
    <t>1100</t>
  </si>
  <si>
    <t>9000000</t>
  </si>
  <si>
    <t>18000000</t>
  </si>
  <si>
    <t>9011000</t>
  </si>
  <si>
    <t>11011000</t>
  </si>
  <si>
    <t>9000</t>
  </si>
  <si>
    <t>12857.14</t>
  </si>
  <si>
    <t>8191.82</t>
  </si>
  <si>
    <t>9175.83</t>
  </si>
  <si>
    <t>0.4</t>
  </si>
  <si>
    <t>-0.2143</t>
  </si>
  <si>
    <t>0.0909</t>
  </si>
  <si>
    <t>1</t>
  </si>
  <si>
    <t>-0.4994</t>
  </si>
  <si>
    <t>0.222</t>
  </si>
  <si>
    <t>0.4286</t>
  </si>
  <si>
    <t>-0.3629</t>
  </si>
  <si>
    <t>0.1201</t>
  </si>
  <si>
    <t>Shpenzimet Kapitale</t>
  </si>
  <si>
    <t>18AJ1</t>
  </si>
  <si>
    <t>Blerje pajisjesh te ndryshme</t>
  </si>
  <si>
    <t>18AJ101 - Pajisjeve kompjuterike te blera për Agjencitë Rajonale të Shërbimit Veterinar dhe mbrojtjes së Bimëve</t>
  </si>
  <si>
    <t>Plotesimi i nevojave të shërbimit këshillimor nëpër Agjencitë Rajonale të Shërbimit Veterinar dhe mbrojtjes së Bimëve në funksion të skemave mbështetëse</t>
  </si>
  <si>
    <t>Pajisje kompjuterike</t>
  </si>
  <si>
    <t>113</t>
  </si>
  <si>
    <t>115</t>
  </si>
  <si>
    <t>16132000</t>
  </si>
  <si>
    <t>29509000</t>
  </si>
  <si>
    <t>142761.06</t>
  </si>
  <si>
    <t>256600</t>
  </si>
  <si>
    <t>0.0177</t>
  </si>
  <si>
    <t>-1</t>
  </si>
  <si>
    <t>0.8292</t>
  </si>
  <si>
    <t>0.7974</t>
  </si>
  <si>
    <t>18AJ5</t>
  </si>
  <si>
    <t>Dokumenti Sektorial për Sigurinë Ushqimore dhe Veterinarinë</t>
  </si>
  <si>
    <t>GM05054 - Financim i huaj dhe bashkefinancim per Dokumenti Sektorial për Sigurinë Ushqimore dhe Veterinarinë</t>
  </si>
  <si>
    <t>Përafrimi i standardeve aktuale me ato të BE, të sigurisë së produkteve ushqimore, të shëndetit dhe mirëqenies së kafshëve, të mbrojtjes së bimëve, me qëllim zbatimin e legjislacionit</t>
  </si>
  <si>
    <t>Numër dokumenti</t>
  </si>
  <si>
    <t>131377000</t>
  </si>
  <si>
    <t>128027000</t>
  </si>
  <si>
    <t>67677000</t>
  </si>
  <si>
    <t>-0.0255</t>
  </si>
  <si>
    <t>-0.4714</t>
  </si>
  <si>
    <t>19AB7</t>
  </si>
  <si>
    <t>Projekte me financim te huaj (IPA etj) per kontrollin dhe monitorim për luftimin e sëmundjeve zoonotike</t>
  </si>
  <si>
    <t>19AB701 - Kontrolli dhe çrrënjosja e sëmundjes së tërbimit III (IPA 2017)</t>
  </si>
  <si>
    <t>Ne lidhje me projektin e crrenjosjes se terbimit parashikohen te zhvillohen 3 fushata vaksinimi ku ne cdo fushate do te shperndahen 560,000 vaksina ne gjithe vendin.</t>
  </si>
  <si>
    <t>Numër vaksinimesh</t>
  </si>
  <si>
    <t>340300</t>
  </si>
  <si>
    <t>69951000</t>
  </si>
  <si>
    <t>73671000</t>
  </si>
  <si>
    <t>205.56</t>
  </si>
  <si>
    <t>0.0532</t>
  </si>
  <si>
    <t>19AB702 - Monitorimi për vaksinimin e sëmundjes së tërbimit III (IPA 2017)</t>
  </si>
  <si>
    <t>Fushatat e vaksinimit do te monitorohen permes kontrates se sherbimit “Monitorimi per vaksinimin e semundjes se terbimit – III”. Monitorimi pas vaksinimit do të konsistojë në mbledhjen e të paktën 324 dhelprave</t>
  </si>
  <si>
    <t>Numër monitorimesh</t>
  </si>
  <si>
    <t>134</t>
  </si>
  <si>
    <t>14477000</t>
  </si>
  <si>
    <t>5374000</t>
  </si>
  <si>
    <t>108037.31</t>
  </si>
  <si>
    <t>-0.9925</t>
  </si>
  <si>
    <t>-0.6288</t>
  </si>
  <si>
    <t>48.7421</t>
  </si>
  <si>
    <t>19AB703 - Mbeshtejte per masat kunder etheve afrikane te derrave (projekt i Komisionit Evropian)</t>
  </si>
  <si>
    <t>Mbeshtejte per masat kunder etheve afrikane te derrave (projekt i Komisionit Evropian)</t>
  </si>
  <si>
    <t>numer (bashkefinancim)</t>
  </si>
  <si>
    <t>3247000</t>
  </si>
  <si>
    <t>61695000</t>
  </si>
  <si>
    <t>64686000</t>
  </si>
  <si>
    <t>18.0006</t>
  </si>
  <si>
    <t>0.0485</t>
  </si>
  <si>
    <t>20AF1</t>
  </si>
  <si>
    <t>Ndërtime/ rikonstruksione</t>
  </si>
  <si>
    <t>20AF101 - Ndertim godine dhe mobilim zyrash</t>
  </si>
  <si>
    <t>AKVMB si institucion i ri i krijuar ka nevoje per ambjente pune per te ushtruar aktivitetin e saj</t>
  </si>
  <si>
    <t>kate te ndertuara</t>
  </si>
  <si>
    <t>3</t>
  </si>
  <si>
    <t>26152000</t>
  </si>
  <si>
    <t>29261000</t>
  </si>
  <si>
    <t>27243000</t>
  </si>
  <si>
    <t>9753666.67</t>
  </si>
  <si>
    <t>9081000</t>
  </si>
  <si>
    <t>-0.069</t>
  </si>
  <si>
    <t>Forcimi i kontrollit të ushqimit, rritja e garancinë së konsumatorit për cilësinë, sigurinë dhe standartin.</t>
  </si>
  <si>
    <t>Numër gjobash të vendosura nga inspektimet në terren</t>
  </si>
  <si>
    <t>600</t>
  </si>
  <si>
    <t>500</t>
  </si>
  <si>
    <t>Numër biznesesh të mbyllura për mosplotesimin e kushteve të sigurisë ushqimore</t>
  </si>
  <si>
    <t>300</t>
  </si>
  <si>
    <t>383</t>
  </si>
  <si>
    <t>400</t>
  </si>
  <si>
    <t>Numri i rasteve të produkteve ushqimore të asgjesuara</t>
  </si>
  <si>
    <t>38</t>
  </si>
  <si>
    <t>Numri i ngarkesave të kthyera në PIK</t>
  </si>
  <si>
    <t>26</t>
  </si>
  <si>
    <t>30</t>
  </si>
  <si>
    <t>90502AG - Inspektimi dhe menaxhimi i riskut në fushën e sigurisë ushqimore (AKU)</t>
  </si>
  <si>
    <t>AKU zgjeron gjithnjë e më shumë aktivitet e saj. Në punën e tij si institucion totalisht buxhetor ka nevojë për shpenzime nga buxheti i shtetit.</t>
  </si>
  <si>
    <t>Numër inspektimesh</t>
  </si>
  <si>
    <t>97000</t>
  </si>
  <si>
    <t>523438493</t>
  </si>
  <si>
    <t>526800000</t>
  </si>
  <si>
    <t>512000000</t>
  </si>
  <si>
    <t>515000000</t>
  </si>
  <si>
    <t>5396.27</t>
  </si>
  <si>
    <t>5545.26</t>
  </si>
  <si>
    <t>5389.47</t>
  </si>
  <si>
    <t>5421.05</t>
  </si>
  <si>
    <t>-0.0206</t>
  </si>
  <si>
    <t>0.0064</t>
  </si>
  <si>
    <t>-0.0281</t>
  </si>
  <si>
    <t>0.0059</t>
  </si>
  <si>
    <t>0.0276</t>
  </si>
  <si>
    <t>90502AH - Kontrolli dhe mbrojtja nga parazitet ne fushen e bujqesise (realizohet nga Agjensite Rajonale te Sherbimit veterinar dhe te Mbrojtjes te Bimeve).</t>
  </si>
  <si>
    <t>Mbrojtja e bimëve të kultivuara apo spontane nga parazitët, në ambjentet e mbrojtura dhe në fushë të hapur. Kontrolli i të cilave parashikohet të mbështetet me buxhetin e MBZHR.</t>
  </si>
  <si>
    <t>Sipërfaqe në ha e trajtuar</t>
  </si>
  <si>
    <t>6400</t>
  </si>
  <si>
    <t>550</t>
  </si>
  <si>
    <t>54750000</t>
  </si>
  <si>
    <t>33085000</t>
  </si>
  <si>
    <t>22000000</t>
  </si>
  <si>
    <t>8554.69</t>
  </si>
  <si>
    <t>55141.67</t>
  </si>
  <si>
    <t>54545.45</t>
  </si>
  <si>
    <t>55000</t>
  </si>
  <si>
    <t>-0.9063</t>
  </si>
  <si>
    <t>-0.0833</t>
  </si>
  <si>
    <t>-0.2727</t>
  </si>
  <si>
    <t>-0.3957</t>
  </si>
  <si>
    <t>-0.0932</t>
  </si>
  <si>
    <t>-0.2667</t>
  </si>
  <si>
    <t>5.4458</t>
  </si>
  <si>
    <t>0.0083</t>
  </si>
  <si>
    <t>18AJ4</t>
  </si>
  <si>
    <t>Blerje automjete pune dhe frigoriferike per inspektoret e AKU</t>
  </si>
  <si>
    <t>Pajisje specifike per grupin e inspektimit</t>
  </si>
  <si>
    <t>Numer pajisjesh</t>
  </si>
  <si>
    <t>120</t>
  </si>
  <si>
    <t>375000</t>
  </si>
  <si>
    <t>19AB6</t>
  </si>
  <si>
    <t>Ambiente të rikonstruktuara për Autoritetin Kombëtar të Ushqimit dhe pikat e tjera</t>
  </si>
  <si>
    <t>19AB601 - Ambiente të rikonstruktuara për Autoritetin Kombëtar të Ushqimit</t>
  </si>
  <si>
    <t>Autoriteti Kombëtar i Ushqimit zgjeron gjithnjë e më shumë aktivitet e saj. Në punën e tij si institucion totalisht buxhetor ka nevojë për investime nga buxheti i shtetit.</t>
  </si>
  <si>
    <t>Numër ambjentesh</t>
  </si>
  <si>
    <t>6</t>
  </si>
  <si>
    <t>2</t>
  </si>
  <si>
    <t>27504000</t>
  </si>
  <si>
    <t>33648000</t>
  </si>
  <si>
    <t>4584000</t>
  </si>
  <si>
    <t>15000000</t>
  </si>
  <si>
    <t>11216000</t>
  </si>
  <si>
    <t>0.5</t>
  </si>
  <si>
    <t>0.1216</t>
  </si>
  <si>
    <t>-0.2523</t>
  </si>
  <si>
    <t>e pa lidhur me politikën</t>
  </si>
  <si>
    <t>18AJ3</t>
  </si>
  <si>
    <t>Forcimi I laboratoreve te sigurise ushqimore ne Shqiperi</t>
  </si>
  <si>
    <t>18AJ303 - Rikonstruksion i ISUV</t>
  </si>
  <si>
    <t>Rikonstruksion I objektit ne perputhje me standartet europiane</t>
  </si>
  <si>
    <t>Rikonstruksion godine</t>
  </si>
  <si>
    <t>60000000</t>
  </si>
  <si>
    <t>34000000</t>
  </si>
  <si>
    <t>10000000</t>
  </si>
  <si>
    <t>11333333.33</t>
  </si>
  <si>
    <t>-0.5</t>
  </si>
  <si>
    <t>-0.4333</t>
  </si>
  <si>
    <t>0.1333</t>
  </si>
  <si>
    <t>Blerje pajisje kompjuterike per ISUV. Inkubator për izolimin e M.turbeculosis</t>
  </si>
  <si>
    <t>Me anë të këtij investimi do të arrihet të  realizohet kompletimi i Laboratorit të Shëndetit të kafshëve</t>
  </si>
  <si>
    <t>50000000</t>
  </si>
  <si>
    <t>Pajisje për implementimin e planit kombëtar të monitorimit të molusqeve dhe zonave të tyre të rritjes</t>
  </si>
  <si>
    <t>Monitorimi i molusqeve për biotoksinat ASP, DSP dhe PSP, për praninë/sasinë e Salmonella spp. dhe E. coli, dhe praninë/sasinë e fitoplanktonit potencialisht toksik dhe të algave bentike/epifitike potencialisht toksike</t>
  </si>
  <si>
    <t>Numër pajisjesh</t>
  </si>
  <si>
    <t>5</t>
  </si>
  <si>
    <t>32820000</t>
  </si>
  <si>
    <t>2500000</t>
  </si>
  <si>
    <t>6564000</t>
  </si>
  <si>
    <t>1250000</t>
  </si>
  <si>
    <t>Blerje pajisjesh për funksionimin e laboratorëve të mbrojtjes dhe shëndetit të bimëve</t>
  </si>
  <si>
    <t>Pjesë e rëndësishme e kapitullit 12 të integrimit Europian. Ngritja e infrastrukturës laboratorike për mbrojtjen dhe shëndetin e bimëve, në mënyrë për tu përgjigjur të gjitha kërkesave ligjore për shëndetin bimor</t>
  </si>
  <si>
    <t>Pajisje të blera</t>
  </si>
  <si>
    <t>29366000</t>
  </si>
  <si>
    <t>4894333.33</t>
  </si>
  <si>
    <t>4583333.33</t>
  </si>
  <si>
    <t>4833333.33</t>
  </si>
  <si>
    <t>-0.0635</t>
  </si>
  <si>
    <t>0.0545</t>
  </si>
  <si>
    <t>Blerje pajisjesh kontrollin për sigurinë ushqimore me origjinë shtazore</t>
  </si>
  <si>
    <t>Kryerja dhe mirëmbajtja e akreditimit të metodës së përcaktimit të histaminës në peshk dhe produktet iktike</t>
  </si>
  <si>
    <t>3000000</t>
  </si>
  <si>
    <t>518000</t>
  </si>
  <si>
    <t>Blerje automjeti për Autoritetin Kombëtar të Veterinarisë dhe Mbrojtjes te Bimëve</t>
  </si>
  <si>
    <t>Automjet për drejtorinë e përgjithshme të AKVMB</t>
  </si>
  <si>
    <t>Numër mjeti</t>
  </si>
  <si>
    <t>Pajisje ftohëse dhe ngrirëse (Sektorët e laboratorëve në PIK)</t>
  </si>
  <si>
    <t>Sektorët e laboratorëve në Pikat e Inspektimit Kufitar kanë nevojë për frigorifer ftohës dhe ngrirës</t>
  </si>
  <si>
    <t>Sasi të blera</t>
  </si>
  <si>
    <t>3600000</t>
  </si>
  <si>
    <t>Blerje pajisje laboratorike për laboratorin e AKU Tiranë</t>
  </si>
  <si>
    <t>Ngritja e një rrjeti laboratorik të aftë për të garantuar informacion të besueshëm dhe në kohë mbi sigurinë e ushqimeve të tregtuara dhe shëndetin e kafshëve</t>
  </si>
  <si>
    <t>42</t>
  </si>
  <si>
    <t>56155000</t>
  </si>
  <si>
    <t>1337023.81</t>
  </si>
  <si>
    <t>Monitorimi për vaksinimin e sëmundjes së tërbimit faza IV (IPA III)</t>
  </si>
  <si>
    <t>Faza IV  është siguruar nën IPA III në vlerën 1.4 mln euro nga Delegacioni i BE në Tiranë për të siguruar vazhdimësinë e fushatave të vaksinimit dhe kontrollin / monitorimin e tyre në përputhje me standartet e kërkuara.</t>
  </si>
  <si>
    <t>Doze vaksinash</t>
  </si>
  <si>
    <t>1120000</t>
  </si>
  <si>
    <t>560000</t>
  </si>
  <si>
    <t>138306000</t>
  </si>
  <si>
    <t>35314000</t>
  </si>
  <si>
    <t>123.49</t>
  </si>
  <si>
    <t>63.06</t>
  </si>
  <si>
    <t>-0.7447</t>
  </si>
  <si>
    <t>-0.4894</t>
  </si>
  <si>
    <t xml:space="preserve">Totali shpenzimeve të Programit </t>
  </si>
  <si>
    <t>604 - Transferta Korente të Brendshme</t>
  </si>
  <si>
    <t>Emri</t>
  </si>
  <si>
    <t>Nënshkrimi</t>
  </si>
  <si>
    <t xml:space="preserve">Koordinatori i GMS/ Nëpunësi </t>
  </si>
  <si>
    <t>Titullari i institucionit / Ministri</t>
  </si>
  <si>
    <t>Data</t>
  </si>
  <si>
    <t>Për vitin 2022 do te realizohet nje fushata masive per matrikullimin e kafsheve te gjalla. Blerja e matrikujve do te mbulohet nga buxheti I shtetit dhe do te behet falas</t>
  </si>
  <si>
    <t>LULJETA ÇUKO</t>
  </si>
  <si>
    <t>20.12.2021</t>
  </si>
  <si>
    <t>OLTJON MUZAKA</t>
  </si>
  <si>
    <t>FRIDA KRIFCA</t>
  </si>
  <si>
    <t xml:space="preserve">Ekipi i Menaxhimit të Programit: </t>
  </si>
  <si>
    <t>Nikolla Puravelli</t>
  </si>
  <si>
    <t>Ali Lilo</t>
  </si>
  <si>
    <t>Keti Margariti</t>
  </si>
  <si>
    <t>Alban Isufi</t>
  </si>
  <si>
    <t>Drejtuesi i ekipit të menaxhimit të programit</t>
  </si>
  <si>
    <t>Planifikimi, Menaxhimi dhe Administrimi</t>
  </si>
  <si>
    <t>01110</t>
  </si>
  <si>
    <t>Përmirësimi i strukturës funksionale për një menaxhim sa më efektiv të burimeve njerëzore, krijimi i një stafi permanent dhe sa më të qëndrueshëm, si dhe aplikimi i proceseve transparente të konkurimit në përputhje me parimet e barazisë gjinore, motivimi për ngritjen në detyrë sipas rezultateve të punës, rritja e luftës kundër korrupsionit si- një element shumë i rëndësishëm për ecjen përpara në përputhje me standartet e BE-së.</t>
  </si>
  <si>
    <t>Realizimi i politikave në sektorin e bujqësisë dhe zhvillimit rural në përputhje me standartet evropiane</t>
  </si>
  <si>
    <t>Gra të përfaqësuara në nivele drejtuese;</t>
  </si>
  <si>
    <t>29</t>
  </si>
  <si>
    <t>Standarde të politikave të fushës së ministrisë të hartuara kundrejt totalit të planifikuar në planin e akteve;</t>
  </si>
  <si>
    <t>% e punonjësve të trajnuar kundrejt totalit të punonjësve të programit</t>
  </si>
  <si>
    <t>55</t>
  </si>
  <si>
    <t>Raporti  Gra ndaj totalit të punonjësve të programit</t>
  </si>
  <si>
    <t>65%</t>
  </si>
  <si>
    <t>Raporti Burra ndaj totalit të punonjësve të programit</t>
  </si>
  <si>
    <t>35%</t>
  </si>
  <si>
    <t>Standarde te politikave te fushes se MBZHR te miratuara kundrejt totalit te programuar në strategjitë kombëtare, sektoriale dhe ndërsektorial</t>
  </si>
  <si>
    <t>80%</t>
  </si>
  <si>
    <t>83%</t>
  </si>
  <si>
    <t>% e Rekomandimeve të zbatuara të auditimeve të kryera kundrejt totalit të rekomandimeve</t>
  </si>
  <si>
    <t>Rritja dhe zhvillimi i kapaciteteve planifikuese dhe menaxhuese, nëpërmjet programeve trajnuese dhe zhvilluese në respekt të parimit të barazisë gjinore</t>
  </si>
  <si>
    <t>Standarde te politikave te fushes se MBZHR te miratuara kundrejt totalit te programuar në strategjitë kombëtare, sektoriale dhe ndërsektoriale</t>
  </si>
  <si>
    <t>90501</t>
  </si>
  <si>
    <t>Jo-projekte (001-05-01110)</t>
  </si>
  <si>
    <t>90501AA - Akte ligjore dhe nënligjore të miratuara</t>
  </si>
  <si>
    <t>Puna e stafit të ministrisë për hartimin e akteve ligjore dhe nënligjore</t>
  </si>
  <si>
    <t>numër punonjësish</t>
  </si>
  <si>
    <t>174</t>
  </si>
  <si>
    <t>183399000</t>
  </si>
  <si>
    <t>250720000</t>
  </si>
  <si>
    <t>1054017.24</t>
  </si>
  <si>
    <t>1440919.54</t>
  </si>
  <si>
    <t>0.3671</t>
  </si>
  <si>
    <t>90501AB - Institucion ne mirefunksion</t>
  </si>
  <si>
    <t>Kapacitetete menaxhuese dhe implementuese ne Institucion  dhe mirefunksionale per hartimin dhe monitorimin e politikave</t>
  </si>
  <si>
    <t>numër</t>
  </si>
  <si>
    <t>71930000</t>
  </si>
  <si>
    <t>39280000</t>
  </si>
  <si>
    <t>39680000</t>
  </si>
  <si>
    <t>38680000</t>
  </si>
  <si>
    <t>-0.4539</t>
  </si>
  <si>
    <t>0.0102</t>
  </si>
  <si>
    <t>-0.0252</t>
  </si>
  <si>
    <t>90501AC - Personel i trajnuar</t>
  </si>
  <si>
    <t>Aftësi në rritje të stafit përmes trajnimeve të ndryshme të nevojshme</t>
  </si>
  <si>
    <t>Numri i personelit të trajnuar</t>
  </si>
  <si>
    <t>160</t>
  </si>
  <si>
    <t>161</t>
  </si>
  <si>
    <t>163</t>
  </si>
  <si>
    <t>7000000</t>
  </si>
  <si>
    <t>4000000</t>
  </si>
  <si>
    <t>43750</t>
  </si>
  <si>
    <t>24844.72</t>
  </si>
  <si>
    <t>24539.88</t>
  </si>
  <si>
    <t>42944.79</t>
  </si>
  <si>
    <t>0.0063</t>
  </si>
  <si>
    <t>0.0124</t>
  </si>
  <si>
    <t>-0.4286</t>
  </si>
  <si>
    <t>0.75</t>
  </si>
  <si>
    <t>-0.4321</t>
  </si>
  <si>
    <t>-0.0123</t>
  </si>
  <si>
    <t>90501AD - Pagesë për kuotat ndërkombëtare të realizuara</t>
  </si>
  <si>
    <t>Për ngritjen e kapaciteteve të burimeve njerëzore të institucionit nevojitet pjesëmarrja në takime vjetore ndërkombëtare, trajnime, workshope, të cilat kërkojnë shpenzime për kuota anëtarësimi në organizma ndërkombëtare</t>
  </si>
  <si>
    <t>Numri i kuotave</t>
  </si>
  <si>
    <t>12</t>
  </si>
  <si>
    <t>35421000</t>
  </si>
  <si>
    <t>21600000</t>
  </si>
  <si>
    <t>2951750</t>
  </si>
  <si>
    <t>1800000</t>
  </si>
  <si>
    <t>-0.3902</t>
  </si>
  <si>
    <t>18AI9</t>
  </si>
  <si>
    <t>Blerje pajisje zyrash dhe pajisje elektronike për aparatin e MBZHR</t>
  </si>
  <si>
    <t>Pajisje zyrash për Aparatin e MBZHR</t>
  </si>
  <si>
    <t>copë</t>
  </si>
  <si>
    <t>5000000</t>
  </si>
  <si>
    <t>-0.6667</t>
  </si>
  <si>
    <t>Auditimi i institucioneve në varësi të MBZHR-së mbështetur në praktikat më të mira ndërkombëtare</t>
  </si>
  <si>
    <t>% e institucioneve të audituara në formë të plotë apo me plane tematike</t>
  </si>
  <si>
    <t>53</t>
  </si>
  <si>
    <t>90501AE - Institucione të audituara</t>
  </si>
  <si>
    <t>Auditimi i institucioneve në varësi të MBZHR-së</t>
  </si>
  <si>
    <t>numër institucionesh</t>
  </si>
  <si>
    <t>16</t>
  </si>
  <si>
    <t>2800000</t>
  </si>
  <si>
    <t>2000000</t>
  </si>
  <si>
    <t>175000</t>
  </si>
  <si>
    <t>125000</t>
  </si>
  <si>
    <t>-0.2857</t>
  </si>
  <si>
    <t xml:space="preserve">Drejtuesi i ekipit </t>
  </si>
  <si>
    <t>Aida Shehi</t>
  </si>
  <si>
    <t>Oltjon Muzaka</t>
  </si>
  <si>
    <t>të menaxhimit të programit</t>
  </si>
  <si>
    <t>Frida Krifca</t>
  </si>
  <si>
    <t>Këshillimi dhe Invformacioni Bujqësor</t>
  </si>
  <si>
    <t>04860</t>
  </si>
  <si>
    <t xml:space="preserve">Ky program përfshin realizimin e politikave të MBZHR-së, për zhvillimin e bujqësisë, duke asistuar fermerët me metoda dhe materiale të reja (inpute) për bujqësinë; paketa/karta teknologjike (elementë të përmirësura) për kultura bujqësore dhe blegtorale, hallka të larta të disa lloje farërash e fidanësh të çertifikuara; trajnimin e specialistëve të bujqësisë; publikime dhe mjete të tjera të komunikimit masiv; promovimin e bashkëpunimit bujqësor, promovimin dhe mbështetjen e barazisë gjinore.
</t>
  </si>
  <si>
    <t>Përmirësimi i njohurive të fermerëve dhe agrobizneseve duke ofruar asistencë teknike falas me qëllim rritjen e prodhimit</t>
  </si>
  <si>
    <t>Pesha specifike e prodhimit bujqësor në PBB</t>
  </si>
  <si>
    <t>19%</t>
  </si>
  <si>
    <t>Fermerë që aplikojnë paketa dhe karta teknologjike të ofruara nga ekstensioni, kundrejt numrit total të fermerëve të asistuar</t>
  </si>
  <si>
    <t>21000</t>
  </si>
  <si>
    <t>22000</t>
  </si>
  <si>
    <t>23000</t>
  </si>
  <si>
    <t>24000</t>
  </si>
  <si>
    <t>Rritja e numrit të fermerëve të asistuar nga ekstensioni për aplikimet në skemat kombëtare dhe IPARD</t>
  </si>
  <si>
    <t>20000</t>
  </si>
  <si>
    <t>Rritja e të ardhurave nga bazat eksperimentale prodhuese të 5 QTTB-ve</t>
  </si>
  <si>
    <t>30520</t>
  </si>
  <si>
    <t>Ofrimi për fermerët i kartave dhe paketave teknologjike me elementë të përmirësuar dhe rekomandime të dala nga studimet e kryera nga QTTB-të.</t>
  </si>
  <si>
    <t>Numri i kartave teknologjike të ofruara për fermerët</t>
  </si>
  <si>
    <t>Numri i fermërëve që marrin informacion nga strukturat e ekstensionit</t>
  </si>
  <si>
    <t>73000</t>
  </si>
  <si>
    <t>74000</t>
  </si>
  <si>
    <t>75000</t>
  </si>
  <si>
    <t>78000</t>
  </si>
  <si>
    <t>Rritja e numrit te grave fermere te informuara permes strukturave te Sherbimit Keshillimor Publik</t>
  </si>
  <si>
    <t>320</t>
  </si>
  <si>
    <t>380</t>
  </si>
  <si>
    <t>90506</t>
  </si>
  <si>
    <t>Jo-projekte (001-05-04860)</t>
  </si>
  <si>
    <t>90506AA - Paketat dhe kartat teknologjike të prodhuara nga 5 QTTB që ju vihen në dispozicion fermerëve dhe agrobizneseve dhe aplikohen prej tyre</t>
  </si>
  <si>
    <t>Nga 5 QTTB kryhen studime, testime dhe rigjenerime të cilat përmes paketave dhe kartave teknologjike ju vihen në dispozicion fermerëve dhe agrobizneseve dhe aplikohen prej tyre.</t>
  </si>
  <si>
    <t>Nr fermerësh</t>
  </si>
  <si>
    <t>149616700</t>
  </si>
  <si>
    <t>160650000</t>
  </si>
  <si>
    <t>7124.6</t>
  </si>
  <si>
    <t>7302.27</t>
  </si>
  <si>
    <t>6984.78</t>
  </si>
  <si>
    <t>6693.75</t>
  </si>
  <si>
    <t>0.0476</t>
  </si>
  <si>
    <t>0.0455</t>
  </si>
  <si>
    <t>0.0435</t>
  </si>
  <si>
    <t>0.0737</t>
  </si>
  <si>
    <t>0.0249</t>
  </si>
  <si>
    <t>-0.0435</t>
  </si>
  <si>
    <t>-0.0417</t>
  </si>
  <si>
    <t>90506AB - Qendra të Transferimit të Teknologjive Bujqësore funksionale</t>
  </si>
  <si>
    <t>Qendrat e Transferimit të Teknologjive Bujqësore për ushtrimin e funksioneve të tyre duhet të realizojnë shpenzime për realizimin e programeve vjetore dhe mirëmbatjen e vet insitucioneve</t>
  </si>
  <si>
    <t>Nr punonjësish</t>
  </si>
  <si>
    <t>252</t>
  </si>
  <si>
    <t>63660000</t>
  </si>
  <si>
    <t>55500000</t>
  </si>
  <si>
    <t>50390000</t>
  </si>
  <si>
    <t>50340000</t>
  </si>
  <si>
    <t>252619.05</t>
  </si>
  <si>
    <t>220238.1</t>
  </si>
  <si>
    <t>199960.32</t>
  </si>
  <si>
    <t>199761.9</t>
  </si>
  <si>
    <t>-0.1282</t>
  </si>
  <si>
    <t>-0.0921</t>
  </si>
  <si>
    <t>-0.001</t>
  </si>
  <si>
    <t>90506AC - Gra të informuara dhe trajnuara nga shërbimi këshillimor publik</t>
  </si>
  <si>
    <t>QTTB-të në bashkëpunim me AREB ofrojnë trajnime specifike për gratë fermerë në kuadrin e zbutjes së pabarazisë gjinore</t>
  </si>
  <si>
    <t>1650000</t>
  </si>
  <si>
    <t>1700000</t>
  </si>
  <si>
    <t>1750000</t>
  </si>
  <si>
    <t>5156.25</t>
  </si>
  <si>
    <t>4857.14</t>
  </si>
  <si>
    <t>4605.26</t>
  </si>
  <si>
    <t>4500</t>
  </si>
  <si>
    <t>0.0938</t>
  </si>
  <si>
    <t>0.0857</t>
  </si>
  <si>
    <t>0.0526</t>
  </si>
  <si>
    <t>0.0303</t>
  </si>
  <si>
    <t>0.0294</t>
  </si>
  <si>
    <t>-0.058</t>
  </si>
  <si>
    <t>-0.0519</t>
  </si>
  <si>
    <t>-0.0229</t>
  </si>
  <si>
    <t>90506AD - Fermerë të asistuar nga Agjensitë Rajonale të Ekstensionit Bujqësor për aplikimet në skemat kombëtare dhe IPARD</t>
  </si>
  <si>
    <t>Strukturat e Agjensive Rajonale të Ekstensionit Bujqësor informojnë fermerët dhe agrobizneset dhe i asistojnë ata për plotësimin e aplikimeve në skemat mbështetëse dhe ato të IPARD</t>
  </si>
  <si>
    <t>7700</t>
  </si>
  <si>
    <t>7800</t>
  </si>
  <si>
    <t>8000</t>
  </si>
  <si>
    <t>218233300</t>
  </si>
  <si>
    <t>209350000</t>
  </si>
  <si>
    <t>10911.67</t>
  </si>
  <si>
    <t>27188.31</t>
  </si>
  <si>
    <t>26839.74</t>
  </si>
  <si>
    <t>26168.75</t>
  </si>
  <si>
    <t>-0.615</t>
  </si>
  <si>
    <t>0.013</t>
  </si>
  <si>
    <t>0.0256</t>
  </si>
  <si>
    <t>-0.0407</t>
  </si>
  <si>
    <t>1.4917</t>
  </si>
  <si>
    <t>-0.0128</t>
  </si>
  <si>
    <t>-0.025</t>
  </si>
  <si>
    <t>90506AE - Fermerë të informuar dhe asistuar nga strukturat e ekstensionit</t>
  </si>
  <si>
    <t>Agjensitë Rajonale të Ekstensionit Bujqësor nëpërmjet aktiviteteve të planifikuara vjetore asistojnë dhe informojnë fermerët</t>
  </si>
  <si>
    <t>38140000</t>
  </si>
  <si>
    <t>30800000</t>
  </si>
  <si>
    <t>27860000</t>
  </si>
  <si>
    <t>522.47</t>
  </si>
  <si>
    <t>416.22</t>
  </si>
  <si>
    <t>371.47</t>
  </si>
  <si>
    <t>357.18</t>
  </si>
  <si>
    <t>0.0137</t>
  </si>
  <si>
    <t>0.0135</t>
  </si>
  <si>
    <t>0.04</t>
  </si>
  <si>
    <t>-0.1924</t>
  </si>
  <si>
    <t>-0.0955</t>
  </si>
  <si>
    <t>-0.2034</t>
  </si>
  <si>
    <t>-0.1075</t>
  </si>
  <si>
    <t>-0.0385</t>
  </si>
  <si>
    <t>18AL4</t>
  </si>
  <si>
    <t>Blerje pajisjesh kompjuterike</t>
  </si>
  <si>
    <t xml:space="preserve">Pajisje kompjuterike  në AREB-e të blera </t>
  </si>
  <si>
    <t>cope</t>
  </si>
  <si>
    <t>18</t>
  </si>
  <si>
    <t>277777.78</t>
  </si>
  <si>
    <t>18AL404 - Pajisje kompjuterike te blera AREB Korce</t>
  </si>
  <si>
    <t>25</t>
  </si>
  <si>
    <t>70</t>
  </si>
  <si>
    <t>537600</t>
  </si>
  <si>
    <t>21504</t>
  </si>
  <si>
    <t>28571.43</t>
  </si>
  <si>
    <t>1.8</t>
  </si>
  <si>
    <t>2.7202</t>
  </si>
  <si>
    <t>0.3287</t>
  </si>
  <si>
    <t>18AL405 - Pajisje kompjuterike te blera AREB Shkoder</t>
  </si>
  <si>
    <t>46</t>
  </si>
  <si>
    <t>75</t>
  </si>
  <si>
    <t>1300000</t>
  </si>
  <si>
    <t>2100000</t>
  </si>
  <si>
    <t>28260.87</t>
  </si>
  <si>
    <t>28000</t>
  </si>
  <si>
    <t>0.6304</t>
  </si>
  <si>
    <t>0.6154</t>
  </si>
  <si>
    <t>-0.0092</t>
  </si>
  <si>
    <t>Pajisje zyrash te blera nga AREB Lushnje</t>
  </si>
  <si>
    <t>900000</t>
  </si>
  <si>
    <t>60000</t>
  </si>
  <si>
    <t>18AL5</t>
  </si>
  <si>
    <t>Ndërtime dhe rikonstruksione në QTTB-te</t>
  </si>
  <si>
    <t>Serrë për bazën eksperimentale me QTTB Lushnjë e ndërtuar</t>
  </si>
  <si>
    <t>ml</t>
  </si>
  <si>
    <t>2857.14</t>
  </si>
  <si>
    <t xml:space="preserve">18AL521 - Godinë e rikonsktruktuar dhe stallë lopësh e ndërtuar në QTTB Fushë Kujë </t>
  </si>
  <si>
    <t xml:space="preserve">Godinë e rikonsktruktuar dhe stallë lopësh e ndërtuar në QTTB Fushë Kujë </t>
  </si>
  <si>
    <t>nr perfituesish</t>
  </si>
  <si>
    <t>156000000</t>
  </si>
  <si>
    <t>Godine e AREB Tirane e rikonstruktuar</t>
  </si>
  <si>
    <t xml:space="preserve">Godina e AREB Tirane eshte tejet e amortizuar . Ajo kerkon rikonstruksion </t>
  </si>
  <si>
    <t>m2</t>
  </si>
  <si>
    <t>200</t>
  </si>
  <si>
    <t>15000</t>
  </si>
  <si>
    <t xml:space="preserve">Magazine e ndertuar dhe lem i sistemuar ne QTTB Fushe Kruje </t>
  </si>
  <si>
    <t>13888.89</t>
  </si>
  <si>
    <t>Baza Ekperimentale e QTTB Vlore e rrethuar</t>
  </si>
  <si>
    <t>660</t>
  </si>
  <si>
    <t>16000000</t>
  </si>
  <si>
    <t>24242.42</t>
  </si>
  <si>
    <t>Serra me fidane me nebulizim e mbuluar ne QTTB Vlore e mbuluar</t>
  </si>
  <si>
    <t xml:space="preserve">Serra e fidaneve me nebulizim e QTTB Vlore ka nevoje per mbulim </t>
  </si>
  <si>
    <t>dy</t>
  </si>
  <si>
    <t>4</t>
  </si>
  <si>
    <t>625000</t>
  </si>
  <si>
    <t>18AL6</t>
  </si>
  <si>
    <t>Blerje mjetesh dhe pajisjesh</t>
  </si>
  <si>
    <t xml:space="preserve">Pajisje Laboratorike nga QTTB Lushnje dhe Korce te blera </t>
  </si>
  <si>
    <t>8000000</t>
  </si>
  <si>
    <t xml:space="preserve">Agregat Bujqesor te blera nga QTTB Vlore </t>
  </si>
  <si>
    <t xml:space="preserve">Pajisje Laboratorike te blera nga QTTB Fushe Kruje </t>
  </si>
  <si>
    <t xml:space="preserve">Baza eksperimetale e QTTB Fushe Kruje e Rrethuar </t>
  </si>
  <si>
    <t>4000</t>
  </si>
  <si>
    <t xml:space="preserve">Rikonstruksion magazinash ne QTTB Korce </t>
  </si>
  <si>
    <t>Gjendja e magazinave te ish stacionit te panxharit eshte tejet e amortizuar. Per kete do te kryehet nje rikostruksion i pjesshem</t>
  </si>
  <si>
    <t>3500000</t>
  </si>
  <si>
    <t>2500</t>
  </si>
  <si>
    <t>FORMAT 2: FORMATI STANDARD I PËRGATITJES SË KËRKESAVE BUXHETORE PBA 2022-2024</t>
  </si>
  <si>
    <t>Politikat Ekzistuese Sipas Tavaneve</t>
  </si>
  <si>
    <t>Menaxhimi i infrastruktures së kullimit dhe ujitjes</t>
  </si>
  <si>
    <t>04240</t>
  </si>
  <si>
    <t>2022-2024</t>
  </si>
  <si>
    <t>Përmirësimi i politikave kombëtare për ujitjen, kullimin dhe mbrojtjen nga përmbytja në përshtatje me ndryshimet klimaterike, duke kordinuar ndërtimin, rehabilitimin dhe mirëmbajtjen e sistemit të ujitjes, kullimit dhe mbrojtjes nga përmbytja si dhe reformimin e menaxhimit të ketyre sistemeve,  nëpërmjet transferimit të një pjese të përgjegjësive të ujitjes dhe kullimit nga Ministria e Bujqësisë dhe Zhvillimit Rural (MBZHR) tek  Bashkitë/ Organizatat e Përdoruesve të Ujit, për të siguruar qëndrueshmërinë e këtyre sistemeve, reduktimin e presionit në financat publike, rritjen e përgjegjësise dhe përmirësimit të kthimit të kostove, me ndikim  në rritjen e produktivitetit bujqësor kombëtar.</t>
  </si>
  <si>
    <t>Rritja e prodhimit bujqësor nëpërmjet plotesimit të vazhdueshëm të nevojave të fermerëve për ujë, për ujitje, sigurimin e kullimit   dhe zvogëlimin e rrezikut nga përmbytjet.</t>
  </si>
  <si>
    <t>Rritja e peshës se prodhimit bujqësor ndaj PBB</t>
  </si>
  <si>
    <t>trend rritës</t>
  </si>
  <si>
    <t>% e fermerëve që përfitojnë nga permiresimi i infrastruktures ujitëse dhe kulluese ndaj totalit të fermërëve ne siperfaqen potencialisht te ujitshme</t>
  </si>
  <si>
    <t>Objektivi 1 i Politikës së Programit</t>
  </si>
  <si>
    <t>Ofrimi i shërbimeve të qëndrueshme dhe të besueshme të ujitjes, nëpërmjet rehabilitimit dhe përmirësimit/mirëmbajtjes  të sistemeve kryesore ujitëse</t>
  </si>
  <si>
    <t>Treguesit e Performancës për Objektivin 1</t>
  </si>
  <si>
    <t>Përqindja e sipërfaqes ujitëse ku fermerët kanë akses për ujë për ujitje, kundrejt sipërfaqes potencialisht të ujitshme (360 000 ha)</t>
  </si>
  <si>
    <t>Rritja vjetore e sipërfaqes ujitëse me infrastrukturë kryesore të përmirësuar/mirëmbajtur ( si proces ciklik vjetor ne ha)</t>
  </si>
  <si>
    <t>Produktet për Objektivin 1</t>
  </si>
  <si>
    <t xml:space="preserve">Shpenzimet Korrente* </t>
  </si>
  <si>
    <t>Produkti 1</t>
  </si>
  <si>
    <t xml:space="preserve">Sipërfaqe ujitëse me rrjetin kryesorë ujitës të mirëmbajtur </t>
  </si>
  <si>
    <t>Përshkrimi i Produktit:</t>
  </si>
  <si>
    <t>Mundësohet pastrimi nga bimësia dhe depozitimi i dherave, me ekskavator, të rrjetit të kanaleve kryesorë ujitës  si dhe kryeht riparimi i veprave të artit për furnizim më të mirë me ujë të rrjetit të kanaleve sekondarë që administrohen nga bashkitë</t>
  </si>
  <si>
    <t>ha (hektare)</t>
  </si>
  <si>
    <t>Kosto totale (në mijë lekë)</t>
  </si>
  <si>
    <t>Kosto për njësi (në mijë lekë)</t>
  </si>
  <si>
    <t xml:space="preserve">Ndryshimi në % i Sasisë  </t>
  </si>
  <si>
    <t xml:space="preserve">Ndryshimi në % i kostos totale  </t>
  </si>
  <si>
    <t>Detajimi i Kostos Totale të Produktit 1 sipas Artikujve Ekonomikë</t>
  </si>
  <si>
    <t xml:space="preserve">600. Pagat </t>
  </si>
  <si>
    <t>Kapitulli 01</t>
  </si>
  <si>
    <t>Kapitulli 05</t>
  </si>
  <si>
    <t>601. Sigurimet Shoqërore dhe Shendetësore</t>
  </si>
  <si>
    <t xml:space="preserve">602. Mallrat dhe shërbimet </t>
  </si>
  <si>
    <t xml:space="preserve">603. Subvencionet </t>
  </si>
  <si>
    <t>604. Transferta të brendshme</t>
  </si>
  <si>
    <t>605. Transferta të jashtme</t>
  </si>
  <si>
    <t xml:space="preserve">606. Transferta për familjet dhe individët </t>
  </si>
  <si>
    <t>Kosto totale e produktit 1</t>
  </si>
  <si>
    <t>Kontroll</t>
  </si>
  <si>
    <t>Shpenzimet Kapitale***</t>
  </si>
  <si>
    <t>Kategoria 1: Shpenzimet Administrative Kapitale (nuk ka)</t>
  </si>
  <si>
    <t>Kategoria 2: Shpenzimet për projekte investimesh</t>
  </si>
  <si>
    <t>Kodi i Projektit të Investimeve****</t>
  </si>
  <si>
    <t>Përmirësimi i Infrastrukturës Kryesore të Ujitjes</t>
  </si>
  <si>
    <t>Rehabilitim i kanalit ujitës krahu i djathtë rezervuari Gjanç</t>
  </si>
  <si>
    <t>Kodi i Projektit sipas listes se investimeve</t>
  </si>
  <si>
    <t>Mundeson ujitjen ne rreth 2500 ha , nepermjet rikonstruksionit te kanalit kryesore dhe veprave te artit ne tre bashkine Korçe</t>
  </si>
  <si>
    <t xml:space="preserve">230. Aktive të patrupëzuara </t>
  </si>
  <si>
    <t>Kapitull 02</t>
  </si>
  <si>
    <t>Kapitulli 03</t>
  </si>
  <si>
    <t>Kapitulli 04</t>
  </si>
  <si>
    <t xml:space="preserve">231. Aktive të trupëzuara </t>
  </si>
  <si>
    <t>Kosto totale e produkti 1</t>
  </si>
  <si>
    <t>Produkti 2</t>
  </si>
  <si>
    <t>Rehabiliim pjesor në kanain kryesor ujitës Peqin Kavajë, zona Gosë. (Ndërtim ure dhe riveshje kanali)</t>
  </si>
  <si>
    <t>Mundeson prurja e nevojshme e ujit per ujityje, nepermjet rikonstruksionit te kanalit kryesore dhe veprave te artit ne kete kanal qe i sherben bashkive Peqin, Rrogozhine dhe Kavaje</t>
  </si>
  <si>
    <t>Detajimi i Kostos Totale të Produktit 2 sipas Artikujve Ekonomikë</t>
  </si>
  <si>
    <t>Kosto totale e produkti 2</t>
  </si>
  <si>
    <t>Produkti 3</t>
  </si>
  <si>
    <t>Kanali ujitës Polis -Tudan</t>
  </si>
  <si>
    <t xml:space="preserve">Mundeson ujitjen ne rreth 1200 ha , nepermjet rikonstruksionit te kanalit kryesore qe i sherben bashkive Elbasan dhe Cerrik  </t>
  </si>
  <si>
    <t>Detajimi i Kostos Totale të Produktit 3 sipas Artikujve Ekonomikë</t>
  </si>
  <si>
    <t>Kosto totale e produkti 3</t>
  </si>
  <si>
    <t>Produkti 4</t>
  </si>
  <si>
    <t xml:space="preserve">Vepra e marrjes së kanalit Ujitës Llakatund,Vlorë. </t>
  </si>
  <si>
    <t xml:space="preserve">Mundeson ujitjen ne rreth 1200 ha , nepermjet rikonstruksionit dhe berjes funksionale te vepres se marrjes se ujit te kanalit kryesore Armen, qe i sherben bashkive Selenice  </t>
  </si>
  <si>
    <t>Detajimi i Kostos Totale të Produktit 4 sipas Artikujve Ekonomikë</t>
  </si>
  <si>
    <t>Kosto totale e produkti 4</t>
  </si>
  <si>
    <t>Produkti 5</t>
  </si>
  <si>
    <t>Kanali ujites Mjedë Kotërr</t>
  </si>
  <si>
    <t xml:space="preserve">Ky segment i kanalit sherben si ushqyes per dy kanale ujitese duke ndikuar ne permiresimin e furnizimit me uje per ujitje te rreth 5800 ha </t>
  </si>
  <si>
    <t>Detajimi i Kostos Totale të Produktit 5 sipas Artikujve Ekonomikë</t>
  </si>
  <si>
    <t>Kosto totale e produkti 5</t>
  </si>
  <si>
    <t>Produkti 6</t>
  </si>
  <si>
    <t>Kanali ujitës U - 13 Kurbin</t>
  </si>
  <si>
    <t>Mundeson ujitjen ne rreth 1200 ha ne zonen e Kurbinit, nepermjet rikonstruksionit te plote te kanalit dhe veprave te artit</t>
  </si>
  <si>
    <t>dige</t>
  </si>
  <si>
    <t>Detajimi i Kostos Totale të Produktit 6 sipas Artikujve Ekonomikë</t>
  </si>
  <si>
    <t>Kosto totale e produkti 6</t>
  </si>
  <si>
    <t>Produkti 8</t>
  </si>
  <si>
    <t>Objekte te ujitjes te vitit 2023- 2024</t>
  </si>
  <si>
    <t>Mundesojne permiresimin e ujitjes  nepermjet rehabilitimit/rikonstruksionit te kanaleve kryesore dhe veprave te artit</t>
  </si>
  <si>
    <t>Detajimi i Kostos Totale të Produktit 8 sipas Artikujve Ekonomikë</t>
  </si>
  <si>
    <t>Kosto totale e produkti 8</t>
  </si>
  <si>
    <t>Rehabilitimi i Infrastrukturës së Ujitjes-Projekti i Burimeve Ujore dhe Ujitjes (financuar nga Banka Boterore)</t>
  </si>
  <si>
    <t>TVSH dhe KL per Projekti i Burimeve Ujore dhe Ujitjes (financuar nga Banka Boterore)</t>
  </si>
  <si>
    <t>M051029</t>
  </si>
  <si>
    <t>Rehabilitimi i Skemave Ujitese Krutje dhe Terbuf ne Lushnje, Kurjan-Strum ne Roskovec, Koshnice ne Devoll dhe me shtesen e financimit, perkatesisht skemat Tregtan 1 dhe Tregtan2 ne Has, Sllanica ne Uren Vajgurore,  Leminot ne Maliq, Dega Lushnje dhe Dega Çukas ne Leshnje-Divjake, Janjar ne Konispol dhe Deget e Krutjes V1 dhe V2 ne Divjake</t>
  </si>
  <si>
    <t>Objektivi 2 i Politikës së Programit</t>
  </si>
  <si>
    <t>Ofrimi i shërbimeve të qëndrueshme dhe të besueshme të kullimit, nëpërmjet rehabilitimit dhe mirëmbajtjes ciklike të sistemeve kryesore kulluese me gravitet dhe ngritje mekanike (hidrovore)</t>
  </si>
  <si>
    <t>Treguesit e Performancës për Objektivin 2</t>
  </si>
  <si>
    <t>Përqindja e sipërfaqes kulluese, që i kryhet procesi ciklik normal i pastrimit të rrjetit kryesorë kullues (1 herë në 5-6 vjet) , kundrejt sipërfaqes potencialisht të kullueshme (280 000 ha)</t>
  </si>
  <si>
    <t>Përqindja e hidrovoreve të rehabilituara/ndërtuara/rikonstruktuar, kundrejt totalit të nevojshëm (14 hidrovorë)</t>
  </si>
  <si>
    <t>Produktet për Objektivin 2</t>
  </si>
  <si>
    <t xml:space="preserve">Shpenzimet Korrente </t>
  </si>
  <si>
    <t xml:space="preserve">Sipërfaqe kulluese me rrjetin kryesorë kullues të pastruar </t>
  </si>
  <si>
    <t>Mundësohet pastrimi nga bimesia dhe depozitimi i dherave, me ekskavator, të rrjetit të kanaleve kryesorë si dhe kryhet riparimi i veprave të artit, për kthimin e tyre në kushtet e projektit fillestarë, duke ndikuar në mirfunksionimin e rrjetit dytesorë dhe tercial kullues, që shkarkojnë ujërat kullues në këto kanale kryesorë.</t>
  </si>
  <si>
    <t>Kosto totale e produktit sipas artikujve ekonomikë</t>
  </si>
  <si>
    <r>
      <rPr>
        <b/>
        <sz val="8"/>
        <rFont val="Garamond"/>
        <family val="1"/>
      </rPr>
      <t>Produkti 2</t>
    </r>
    <r>
      <rPr>
        <sz val="8"/>
        <rFont val="Garamond"/>
        <family val="1"/>
      </rPr>
      <t xml:space="preserve"> </t>
    </r>
  </si>
  <si>
    <t xml:space="preserve">Sipërfaqe kulluese, që i mundësohet kullimi me ngritje mekanike me hidrovorë </t>
  </si>
  <si>
    <t xml:space="preserve">Mundësohet largimi i ujerave kullues për tokat ulta, që nuk kullojnë me gravitet, nëpërmjet garantimit të funksionimit të sigurtë  të 27 stacioneve të pompimit të kullimit (hidrovore), që largojnë rreth 390m3 ujë/sekondë </t>
  </si>
  <si>
    <t>Operimi i Infrastruktures se Ujitjes dhe Kullimit</t>
  </si>
  <si>
    <t xml:space="preserve">Paga e punonjesve te 4 Drejtorive te Ujitjes dhe te Kullimit Durres, Fier, Korçe dhe Lezhe, kryesisht per operimim e makinerise se rende dhe 27 hidrovoreve si dhe inpektimet teknike te infrastruktures. </t>
  </si>
  <si>
    <t>punonjes</t>
  </si>
  <si>
    <t>Mbikqyrje e infrastruktures se ujitjes, kullimit dhe mbrojtjes nga permbytja (Aktiviteti i Drejtorive te Ujitjes dhe te Kullimit)</t>
  </si>
  <si>
    <t>Shpenzime operative te funksionimit te aktivitetit te drejtorive te ujitjes dhe te kullimit</t>
  </si>
  <si>
    <t>Drejtori te Ujitjes dhe te Kullimit</t>
  </si>
  <si>
    <t>Përmirësimit teknik të hidrovoreve</t>
  </si>
  <si>
    <t xml:space="preserve">Produkti 1 </t>
  </si>
  <si>
    <t xml:space="preserve">Rehabilitim hidrovorit te Karavastase  </t>
  </si>
  <si>
    <t>18AK208</t>
  </si>
  <si>
    <t>Mundësohet rikonstruksioni i ndërteses dhe rinovimi i paisjeve elektromekanike (lektropompa, panele elektrike të komandimit, paisje të pastrimit të zgarave etj),  duke përmiresuar dukshëm kullimin për rreth 8000 ha ne bashkite Divjake dhe Lushnje</t>
  </si>
  <si>
    <t xml:space="preserve">hidrovore </t>
  </si>
  <si>
    <t>Kosto totale e projektit 1</t>
  </si>
  <si>
    <t>Rikonstruksioni i hidrovorit të Akërnisë, Vlorë.</t>
  </si>
  <si>
    <t>Mundësohet rikonstruksioni i ndërteses dhe rinovimi i paisjeve elektromekanike (lektropompa, panele elektrike të komandimit, paisje të pastrimit të zgarave etj),  duke përmiresuar dukshëm kullimin për rreth 4500 ha te fushes se Akernise ku dhe do te ndertohet Aeroporti Nderkombetar i Vlores, bashkia Vlore</t>
  </si>
  <si>
    <t>Kosto totale e projektit 2</t>
  </si>
  <si>
    <t>Produkti 7</t>
  </si>
  <si>
    <t>Rehabilitimi i hidrovoreve ne vitet 2022-2024</t>
  </si>
  <si>
    <t xml:space="preserve">Mundësohet rikonstruksioni i ndërtesave dhe rinovimi i paisjeve elektromekanike (lektropompa, panele elektrike të komandimit, paisje të pastrimit të zgarave etj), pasi këto hidrovore janë në përdorim mbi 30 vjet, pa ju nënshtruar rikonstruksioneve të plota. Ky proces garanton një punë të sigurt, dhe mundëson rivendosjen e kapacitetit të largimit të ujit sipas projektit fillestarë, duke përmiresuar dukshëm kullimin për rreth 5500 ha. </t>
  </si>
  <si>
    <t>Detajimi i Kostos Totale të Produktit 7 sipas Artikujve Ekonomikë</t>
  </si>
  <si>
    <t>Kosto totale e produktit 7</t>
  </si>
  <si>
    <t>Objektivi 3 i Politikës së Programit</t>
  </si>
  <si>
    <t xml:space="preserve">Permiresimi i strukturave të mbrojtjes lumore dhe detare. </t>
  </si>
  <si>
    <t>Vepra të mbrojtjes nga përmbytja të rehabilituara/ndërtuara (argjinatura gjatësore dhe penele terthorë), kundrejt totalit të nevojshëm (300 km)</t>
  </si>
  <si>
    <t>Permiresimi I mbrojtjes nga permbytja</t>
  </si>
  <si>
    <t xml:space="preserve">Rikonstruksion i Argjinatures se Selevecit,Vlore </t>
  </si>
  <si>
    <t>18AK334</t>
  </si>
  <si>
    <t>Nepermjet rehabilitimit rritet siguria e argjinatures mbrojtese dhe mbron zonen e Akernise nga vershimi i ujerave te kripur te lagunes.</t>
  </si>
  <si>
    <t>km</t>
  </si>
  <si>
    <t>Kosto totale e produktit 8</t>
  </si>
  <si>
    <t>Produkti 9</t>
  </si>
  <si>
    <t>Mbrojtje nga permb.nga lumi Osum ne Uznove, Berat</t>
  </si>
  <si>
    <t>18AK325</t>
  </si>
  <si>
    <t>Nepermjet rehabilitimit te argjinatures gjatesore dhe ndertimit te peneleve terthore  mundesohet mbrojtja nga errozini te takave bujqesore ne Uznove</t>
  </si>
  <si>
    <t>Detajimi i Kostos Totale të Produktit 9 sipas Artikujve Ekonomikë</t>
  </si>
  <si>
    <t>Kosto totale e produktit 9</t>
  </si>
  <si>
    <t>Produkti 10</t>
  </si>
  <si>
    <t>Mbrojtja nga gerryerja, krahu i majte i lumit Shkumbin, zona nga mbrojtja ekzistuese ne Muriqan deri tek zona e quajtur Shelgu ne Cerrik</t>
  </si>
  <si>
    <t xml:space="preserve">18AK326 </t>
  </si>
  <si>
    <t>Nepermjet rehabilitimit te argjinatures gjatesore dhe ndertimit te peneleve terthore  mundesohet mbrojtja nga errozini te takave bujqesore ne Muriqan</t>
  </si>
  <si>
    <t>Detajimi i Kostos Totale të Produktit 10 sipas Artikujve Ekonomikë</t>
  </si>
  <si>
    <t>Kosto totale e produktit 10</t>
  </si>
  <si>
    <t>Produkti 13</t>
  </si>
  <si>
    <t>Mbrojtje nga lumi Fan, fshati Rreth i Eperm Mirdite</t>
  </si>
  <si>
    <t>18AK329</t>
  </si>
  <si>
    <t>Nepermjet ndertimit te argjinatures gjatesore dhe ndertimit te peneleve terthore  mundesohet mbrojtja nga errozini te takave bujqesore ne fshatin Rreth i Eperm</t>
  </si>
  <si>
    <t>Detajimi i Kostos Totale të Produktit 13 sipas Artikujve Ekonomikë</t>
  </si>
  <si>
    <t>Kosto totale e produktit 13</t>
  </si>
  <si>
    <t>Produkti 16</t>
  </si>
  <si>
    <t>Mbrojtje lumore e zones perendimore te qytetit Librazhd</t>
  </si>
  <si>
    <t>18AK332</t>
  </si>
  <si>
    <t>Nepermjet ndertimit te argjinatures gjatesore dhe ndertimit te peneleve terthore  mundesohet mbrojtja e tokave bujqesore dhe zonave te banuara ne qytetin e Librazhdit</t>
  </si>
  <si>
    <t>Detajimi i Kostos Totale të Produktit 16 sipas Artikujve Ekonomikë</t>
  </si>
  <si>
    <t>Kosto totale e produktit 16</t>
  </si>
  <si>
    <t>Mbrojtja nga gërryerja e limit Osum, bregu i majtë i tokës në fshatin Arrëz, bashkia Dimal</t>
  </si>
  <si>
    <t>Nepermjet ndertimit te argjinatures gjatesore dhe ndertimit te peneleve terthore  mundesohet mbrojtja e tokave bujqesore dhe zonave te banuara nga errozioni nga lumi Osum</t>
  </si>
  <si>
    <t>Rehabilitim Argjinatura Perlat (Loti II)</t>
  </si>
  <si>
    <t>Realizohet rehabilitimi nje segmenti te demtuar te argjinatures se demtuar te Kanalit te Ujerave te Larta, Durres</t>
  </si>
  <si>
    <t>Mbrojtje nga Lumi Buna Bahçallëk, Shkodër</t>
  </si>
  <si>
    <t xml:space="preserve">Realizohet mbrojtja nga gerryerja e lumit Drin te tokes bujqesore, ne nje segment te agravuar nga devijimi i rrjedhes, bashkia Shkoder </t>
  </si>
  <si>
    <t xml:space="preserve">Grykederdhje e KUL Zadrimë (mbrojtje me gabione L=0.5 km) </t>
  </si>
  <si>
    <t>Realizohet rikostruksioni I arginatures ne grykederdhjen e ketij kanali ne lumin Drin I Lezhes. Ky rikonstruksion mbron nga permbytja toakt bujqesore dhe zonat e banuara qe kullojne me hidrovorin e Grke Zeses, bashkia Lezhe</t>
  </si>
  <si>
    <t xml:space="preserve">Argjinatura lumit Buna, Dajç-Shirgj </t>
  </si>
  <si>
    <t>Rritet siguria e argjinatures se lumit Buna ne zonen e Dajçit, pasi kjo argjinature aktualisht ka pesuar demtime, ne trupin e saje nga bimesia dhe krijimi I feleve (tuneleve) nga kafshe te ndryshme</t>
  </si>
  <si>
    <t xml:space="preserve">Mbrojtje nga lumi Kir </t>
  </si>
  <si>
    <t>Nepermjet nertimit te strukturave mbrojtese gjatesore dhe terrthore, mbrohen nga gerryerja nga lumi Kir,  te tokave bujqesore ne fshatin Bardhaj, bashkia Shkoder</t>
  </si>
  <si>
    <t xml:space="preserve">Mbrojtja nga Lumi Vjosë në Bishan, krahu i majtë, bashkia Vlorë </t>
  </si>
  <si>
    <t xml:space="preserve">Nepermjet ketij investimi, garantohet funksioni i qendrueshem i mbrtojtjes egzistuese, pasi, devijimi i rrjedhes ujore synon te demtoje investimin e meparshem </t>
  </si>
  <si>
    <t xml:space="preserve">Mbrojtja nga Lumi Vjosa në Kafaraj, krahu i djathtë (L=400m)  Bashkia Fier </t>
  </si>
  <si>
    <t>Mundësohet mbrojtja nga gërryerja dhe përmbytja e tokave bujqësore nga lumi Vjosa, në Kafaraj, nëpërmjet ndërtimit të rreth  0.4 km strukturë mbrojtëse, bashkia Fier</t>
  </si>
  <si>
    <t>Mbrojtje nga përmbytja nga lumi Osum në Gegë, Berat</t>
  </si>
  <si>
    <t>Mundësohet mbrojtja nga gërryerja dhe përmbytja e tokave bujqësore nga lumi Osum, në Gege, nëpërmjet ndërtimit të rreth  0.5 km strukturë mbrojtëse, bashkia Berat</t>
  </si>
  <si>
    <t xml:space="preserve">Mbrojtje nga lumi Shkumbin tek Pularia Elbasan </t>
  </si>
  <si>
    <t>Mundësohet mbrojtja nga gërryerja dhe përmbytja e tokave bujqësore nga lumi Shkumbin, tek ish Pularia në Elbasan, nëpërmjet ndërtimit të rreth  0.8 km argjinaturë mbrojtëse gjatësore dhe penele tërthore.</t>
  </si>
  <si>
    <t xml:space="preserve">Blerje rimorkjator për transport ekskavator krahë gjatë 40 ton  (kokë tërheqëse dhe rimorkjo) për DUK Fier </t>
  </si>
  <si>
    <t>Mundësohet levizhmeria ne kohe e mjeteve te renda (ekskavatore krahe gjate), ne funksion te punimeve te mbrojtjes nga permbytja dhe kullimit ne qarqet Fier, Vlore dhe Gjirokaster</t>
  </si>
  <si>
    <t>Blerje rimorkjator për transport ekskavator krahë gjatë 40 ton  (kokë tërheqëse dhe rimorkjo) për DUKLezhë</t>
  </si>
  <si>
    <t>Mundësohet levizhmeria ne kohe e mjeteve te renda (ekskavatore krahe gjate), ne funksion te punimeve te mbrojtjes nga permbytja dhe kullimit ne qarqet Lezhe, Shkoder dhe Kukes</t>
  </si>
  <si>
    <t>Produkti 17</t>
  </si>
  <si>
    <t>Objekte te mbrojtjes nga permbytja per vitet  2023 - 2024</t>
  </si>
  <si>
    <t>Mundesohet rritja e sigurise se mbrojtjes nga permbytja nepermjet rehabilitimit/ndertimit te argjinaturave mbrojtese</t>
  </si>
  <si>
    <t>Detajimi i Kostos Totale të Produktit 17 sipas Artikujve Ekonomikë</t>
  </si>
  <si>
    <t>Kosto totale e produktit 17</t>
  </si>
  <si>
    <t>Studim e Projektim</t>
  </si>
  <si>
    <t>Projekte zbatimi per objektet e infrastruktures se ujitjes, kullimit dhe mbrojtjes nga permbytja</t>
  </si>
  <si>
    <t>Pregatiten projektet e detajuara per objektet qe do te financohen ne vitin pasardhes si dhe behet azhornimi I projekteve egzistuese te pafinancuara</t>
  </si>
  <si>
    <t>set</t>
  </si>
  <si>
    <t>Përgatitja e projekteve të zbatimit të sistemeve të monitorimit dhe alarmit të digave dhe përgatitja e hartave të përmbytjeve dhe batimetrive</t>
  </si>
  <si>
    <t>Mundesohet pregatitja e hartave te rrezikut per 4 skenare te ndryshem te shkarkimit te plotave nga 7 digat ne administrim te MBZHR. (kerkese e Komitetit Kombetar te Digave te Medha)</t>
  </si>
  <si>
    <t>diga</t>
  </si>
  <si>
    <t>Totali i shpenzimeve të Programit sipas produkteve*****</t>
  </si>
  <si>
    <t>Totali i shpenzimeve të Programit sipas artikujve*****</t>
  </si>
  <si>
    <t>Kapitull 05</t>
  </si>
  <si>
    <t>230. Aktivet e patrupëzuara</t>
  </si>
  <si>
    <t>Kapitulli 02</t>
  </si>
  <si>
    <t>231. Aktivet e trupëzuara</t>
  </si>
  <si>
    <t>Drejtuesi i Ekipit të Menaxhimit të Programit</t>
  </si>
  <si>
    <t>Irfan Tarelli</t>
  </si>
  <si>
    <t>Koordinatori i GMS/ Nepunesi Autorizues</t>
  </si>
  <si>
    <t>Titullari i Institucionit / Ministri</t>
  </si>
  <si>
    <t>Nenshkrimi</t>
  </si>
  <si>
    <t>Anëtar të Ekipit të Menaxhimit të Programit</t>
  </si>
  <si>
    <t>Bukurie Çika</t>
  </si>
  <si>
    <t>Elida Xhuveli</t>
  </si>
  <si>
    <t>Lulzim Konç</t>
  </si>
  <si>
    <t>Arben Mukaj</t>
  </si>
  <si>
    <t>Mbështetje për Peshkimin</t>
  </si>
  <si>
    <t>04230</t>
  </si>
  <si>
    <t xml:space="preserve">Politikat që do të ndiqen në kuadër të këtij programi janë në përputhje me Politikën e Përbashkët të Peshkimit të BE dhe të Strategjisë Kombëtare të Peshkimit me fokus zhvillimin e qëndrueshëm të sektorit të peshkimit dhe akuakultures, shfrytëzimin e përgjegjshëm të burimeve peshkore  dhe kapaciteteve të flotes së peshkimit për arritjen e një ekuilibri të qëndrueshëm midis tyre, përcaktimin e rregullave për menaxhimin dhe bashkëmenaxhimin e sektorit të peshkimit dhe te porteve dhe qendrave të peshkimit edhe në kuadër të politikës së tregut,  nxitjen dhe përkrahjen e kërkimit shkencor  dhe grumbullimit të të dhënave në peshkim, zbatimin e një politike strukturore dhe ngritjen e një sistemi kontrolli dhe inspektimi për peshkimin në det, në tokë dhe në të gjithë zinxhirin e tregut. 
</t>
  </si>
  <si>
    <t>Menaxhimi i peshkimit dhe akuakulturës duke mbështetur sektorin me politika strukturore për tregjet, politikat tregtare dhe politikat ndërkombëtare me qëllim  zhvillimin e aktivitetit të peshkimit në përputhje me standardet e BE duke garantuar konkurueshmërinë, mbrojtjen e resurseve.</t>
  </si>
  <si>
    <t>Numër politikash strukturore të miratuara për peshkimin dhe akuakulturën</t>
  </si>
  <si>
    <t>Nr. Shoqatash /organizatash peshkimi te krijuara</t>
  </si>
  <si>
    <t>9</t>
  </si>
  <si>
    <t>13</t>
  </si>
  <si>
    <t>Nr Shkeljesh të vërejtura. Zbatim rekomandimesh në rritje</t>
  </si>
  <si>
    <t>58</t>
  </si>
  <si>
    <t>Sasia e prodhimit te molusqeve (ne ton)</t>
  </si>
  <si>
    <t>1500</t>
  </si>
  <si>
    <t>1525</t>
  </si>
  <si>
    <t>1550</t>
  </si>
  <si>
    <t>Përqindja e pjesmarrjes së grave në industrinë e përpunimit të produkteve peshkore</t>
  </si>
  <si>
    <t>46%</t>
  </si>
  <si>
    <t>50%</t>
  </si>
  <si>
    <t>Menaxhim I infrastrukturës portuale  sipas politikave e standarteve të miratuar</t>
  </si>
  <si>
    <t>90503</t>
  </si>
  <si>
    <t>Jo-projekte (001-05-04230)</t>
  </si>
  <si>
    <t>90503AA - Infrastrukture portuale e miremenaxhuar</t>
  </si>
  <si>
    <t>Ky produkt ka per qellim menaxhimin e porteve Shengjin, Vlore, Sarande e Durres dhe te tre ekonomive Zvezde, Lin e Butrint duke bere te mundur rritjen e produktivitetit te resurseve nepermjet menaxhimit te programeve te ripopullimit me rasate.</t>
  </si>
  <si>
    <t>numër porte dhe ekonomi peshkimi</t>
  </si>
  <si>
    <t>7</t>
  </si>
  <si>
    <t>97860000</t>
  </si>
  <si>
    <t>103800000</t>
  </si>
  <si>
    <t>96000000</t>
  </si>
  <si>
    <t>13980000</t>
  </si>
  <si>
    <t>14828571.43</t>
  </si>
  <si>
    <t>13714285.71</t>
  </si>
  <si>
    <t>0.0607</t>
  </si>
  <si>
    <t>-0.0751</t>
  </si>
  <si>
    <t>90503AB - Kontrollet e inspektoriatit te peshkimit ne subjektet e peshkimit.</t>
  </si>
  <si>
    <t>Kontrollet kane per qellim garantimin e zbatimit te poltikave nepermjet inspektimit e kontrollit te subjekteve te peshkimit te licensuara dhe te palicensuara nga inspektoriati i peshkimit ne rrethe.</t>
  </si>
  <si>
    <t>numër kontrollesh</t>
  </si>
  <si>
    <t>2050</t>
  </si>
  <si>
    <t>2300</t>
  </si>
  <si>
    <t>12600000</t>
  </si>
  <si>
    <t>12000000</t>
  </si>
  <si>
    <t>10500000</t>
  </si>
  <si>
    <t>6146.34</t>
  </si>
  <si>
    <t>5217.39</t>
  </si>
  <si>
    <t>4565.22</t>
  </si>
  <si>
    <t>5121.95</t>
  </si>
  <si>
    <t>0.122</t>
  </si>
  <si>
    <t>-0.1087</t>
  </si>
  <si>
    <t>-0.0476</t>
  </si>
  <si>
    <t>-0.125</t>
  </si>
  <si>
    <t>-0.1511</t>
  </si>
  <si>
    <t>90503AC - Sistemi i vrojtim monitorimit e survejimit ne anijet e peshkimit te instaluara.</t>
  </si>
  <si>
    <t>Mirembajtja e sistemit te anijet dhe e sistemit te vrojtim  monitorimit e survejimit VMS, nepermjet QNOD</t>
  </si>
  <si>
    <t>nr sistemi</t>
  </si>
  <si>
    <t>4140000</t>
  </si>
  <si>
    <t>4500000</t>
  </si>
  <si>
    <t>0.2077</t>
  </si>
  <si>
    <t>-0.1</t>
  </si>
  <si>
    <t>-0.1111</t>
  </si>
  <si>
    <t>90503AD - Raporte te kryera per nje monitorim sa me te sakte te aktiviteteve te lidhur me peshkimin, akuakulturen dhe molusqet.</t>
  </si>
  <si>
    <t>Produkti synon nje monitorim sa me te sakte te aktiviteteve lidhur me peshkimin, akuakultern dhe molusqet.</t>
  </si>
  <si>
    <t>numer raportesh</t>
  </si>
  <si>
    <t>13300000</t>
  </si>
  <si>
    <t>5500000</t>
  </si>
  <si>
    <t>6650000</t>
  </si>
  <si>
    <t>2750000</t>
  </si>
  <si>
    <t>-0.6241</t>
  </si>
  <si>
    <t>90503AF - Ripopullim me rasate për pasurim të resurseve peshkore</t>
  </si>
  <si>
    <t>Ripopullim me rasate për rritjen e rezervave peshkore. Ky produkt ka për qëllim menaxhimin e rasateve në liqenin e Fierzes me 200.000 cope, liqenin ee Ulzës e Shkopetit me 150.000 copë, në Ujëmbldhesin e Bovillës me 50.000 copë, në liqenin Artificial të Tiranës me 50.000 copë rasate të llojeve krap, amur ballëgjerë.</t>
  </si>
  <si>
    <t>numër rasatesh</t>
  </si>
  <si>
    <t>5000</t>
  </si>
  <si>
    <t>1600</t>
  </si>
  <si>
    <t>800</t>
  </si>
  <si>
    <t>0.6</t>
  </si>
  <si>
    <t>18AJ6</t>
  </si>
  <si>
    <t>Ngritje e infrastruktures se  markatave te peshkimit neper porte</t>
  </si>
  <si>
    <t>18AJ601 - Ndertimi i tregut te peshkut Vlore</t>
  </si>
  <si>
    <t>Infrastrukture e permiresuar ne porte do te beje te mundur permiresuar e tregtimit te produkteve peshkore, si nepermjet ngritjes se markateve te peshkimit, kontrollit me te mire te produkteve.</t>
  </si>
  <si>
    <t>numër projektesh</t>
  </si>
  <si>
    <t>50862400</t>
  </si>
  <si>
    <t>37638455</t>
  </si>
  <si>
    <t>-0.26</t>
  </si>
  <si>
    <t>Standarde ndërkombëtare të përafruar (EU, ICCAT, GFCM)</t>
  </si>
  <si>
    <t>Nr. standardesh të përafruar</t>
  </si>
  <si>
    <t>Numër Logbookeve të dorëzuar krahasuar me numrin e daljeve në peshkim</t>
  </si>
  <si>
    <t>97%</t>
  </si>
  <si>
    <t>100%</t>
  </si>
  <si>
    <t>Ndertimi i Tregut Sarande</t>
  </si>
  <si>
    <t>numer tregu</t>
  </si>
  <si>
    <t>100000000</t>
  </si>
  <si>
    <t>Permiresimi dhe shtimi i kapaciteteve te sherbimeve, te sigurise dhe inspektuese te DSHPA</t>
  </si>
  <si>
    <t>Ky produkt perfshin: a) Blerje mjete transporti rrugor; b) Instalim sistem vezhgimi (kamera sigurie, etj.); c) Blerje pajisje per qendren e midhjes, merkatat e peshkut dhe ekonomite e rasateve); ç) Blerje orendi zyre; d) Blerje pajisje informatike; dh) Blerje motorra per mjetet lundruese; e) Blerje trajlera dhe pajisje teknologjike orientuese per mjetet lundruese.</t>
  </si>
  <si>
    <t>numer</t>
  </si>
  <si>
    <t>28000000</t>
  </si>
  <si>
    <t>18AJ7</t>
  </si>
  <si>
    <t>Dokumenti sektorial per Peshkim</t>
  </si>
  <si>
    <t>18AJ701 - Dokumenti sektorial per Peshkimi fonancimi i huaj IPA II</t>
  </si>
  <si>
    <t>Pergatitja e dokumjentit sektorial per peshkimin IPA II</t>
  </si>
  <si>
    <t>numer dokumenti</t>
  </si>
  <si>
    <t>44280000</t>
  </si>
  <si>
    <t>61482000</t>
  </si>
  <si>
    <t>0.3885</t>
  </si>
  <si>
    <t>19AB8</t>
  </si>
  <si>
    <t>Mbështetje për zhvillimin e tregjeve dhe prodhimtarisë detare.</t>
  </si>
  <si>
    <t>19AB801 - Mbështetje për zhvillimin e tregjeve dhe prodhimtarisë detare.</t>
  </si>
  <si>
    <t>Numer dokumenti</t>
  </si>
  <si>
    <t>550000</t>
  </si>
  <si>
    <t>300000000</t>
  </si>
  <si>
    <t>669423000</t>
  </si>
  <si>
    <t>1.2314</t>
  </si>
  <si>
    <t>19AI0</t>
  </si>
  <si>
    <t>Studime projektime per objektet e programit te peshkimit</t>
  </si>
  <si>
    <t>19AI004 - Projekte per investimet DSHPA</t>
  </si>
  <si>
    <t>Permiresimi i infrastruktures se peshkimit</t>
  </si>
  <si>
    <t>3214000</t>
  </si>
  <si>
    <t>Përcaktimin e Zonave Prioritare për zhvillimin e akuakulturës së ujërave të brendshme në Republikën e Shqipërisë</t>
  </si>
  <si>
    <t>Nr. studimi</t>
  </si>
  <si>
    <t>Pastrim, thellim grykderdhjesh neper porte apo kanale per lidhje me detin</t>
  </si>
  <si>
    <t>Thellimi i grykëderdhjes të kanalit të Butrintit me detin</t>
  </si>
  <si>
    <t>Numer</t>
  </si>
  <si>
    <t>70000000</t>
  </si>
  <si>
    <t>62361545</t>
  </si>
  <si>
    <t>-0.1091</t>
  </si>
  <si>
    <t>Shtim kapacitete ankoruese Porti i Peshkimit Durres (Bankine) LOT I</t>
  </si>
  <si>
    <t>48361545</t>
  </si>
  <si>
    <t>-0.2217</t>
  </si>
  <si>
    <t>Instalimi i impiantitte riprodhimit artificial dhe rrethimi i qendres se riprodhimit Zvezde</t>
  </si>
  <si>
    <t>10786000</t>
  </si>
  <si>
    <t>Projekte markata peshku dhe shkolla profesionale Durres</t>
  </si>
  <si>
    <t>Nr.projektesh</t>
  </si>
  <si>
    <t>ROLAND KRISTO</t>
  </si>
  <si>
    <t>Menaxhimi i Qëndrueshëm i Tokës Bujqësore</t>
  </si>
  <si>
    <t>05470</t>
  </si>
  <si>
    <t xml:space="preserve">Krijimi i një sistemi modern  informacioni mbi token  bujqësore si një instrument efektiv në realizimin e politikës për një administrim të qëndrueshëm të tokës bujqësore, përdorimit, mbrojtjes, konsolidimit dhe zhvillimit e tregut të saj.
</t>
  </si>
  <si>
    <t>Administrim i qëndrueshëm i tokës bujqësore nëpërmjet përmirsimit të vazhdueshëm të sistemit të informaciont dhe funksionimit të një kadastre toke të shumëllojshme</t>
  </si>
  <si>
    <t>Sipërfaqja e tokës së dixhitalizuar në %</t>
  </si>
  <si>
    <t>62.3</t>
  </si>
  <si>
    <t>65.2</t>
  </si>
  <si>
    <t>68</t>
  </si>
  <si>
    <t>Krijimi i sistemit të informacionit për tokën (LIS) dhe integrimi në GIS</t>
  </si>
  <si>
    <t>Sipërfaqe toke bujqësore në (ha), e integruar në Sistemin e Informacionit Gjeografik (GIS)</t>
  </si>
  <si>
    <t>8,000</t>
  </si>
  <si>
    <t>20,000</t>
  </si>
  <si>
    <t>Rregjistra të dixhitalizuara te njesive administrative</t>
  </si>
  <si>
    <t>221</t>
  </si>
  <si>
    <t>225</t>
  </si>
  <si>
    <t>229</t>
  </si>
  <si>
    <t>Numri i Njësive Administrative të integruara në aplikacionin Web GIS</t>
  </si>
  <si>
    <t>90507</t>
  </si>
  <si>
    <t>Jo-projekte (001-05-05470)</t>
  </si>
  <si>
    <t>90507AA - Sistemi i informacionit mbi tokën LIS i plotësuar dhe integrimi i saj në GIS</t>
  </si>
  <si>
    <t>Ky produkt do të kontribuojë në kërkesat që ka qeveria për; mbledhjen, përpunimin, organizimin, përmirësimin e vazhdueshëm të të dhënave; në ndërtimin e principeve të drejta për menaxhimin e qëndueshëm të burimeve tokësore, proçesin e monitorimit të politikave, strategjive si dhe në ndërtimin e politikave të zhvillimit të sektorit të bujqësisë, lidhur ngushtë këto dhe me mbrojtjen e tokës bujqësore.</t>
  </si>
  <si>
    <t>(hektar)</t>
  </si>
  <si>
    <t>21600</t>
  </si>
  <si>
    <t>19350000</t>
  </si>
  <si>
    <t>20000000</t>
  </si>
  <si>
    <t>26000000</t>
  </si>
  <si>
    <t>26875000</t>
  </si>
  <si>
    <t>2418.75</t>
  </si>
  <si>
    <t>925.93</t>
  </si>
  <si>
    <t>1203.7</t>
  </si>
  <si>
    <t>1168.48</t>
  </si>
  <si>
    <t>1.7</t>
  </si>
  <si>
    <t>0.0648</t>
  </si>
  <si>
    <t>0.0336</t>
  </si>
  <si>
    <t>0.3</t>
  </si>
  <si>
    <t>0.0337</t>
  </si>
  <si>
    <t>-0.6172</t>
  </si>
  <si>
    <t>-0.0293</t>
  </si>
  <si>
    <t>Pjerin Shoshi</t>
  </si>
  <si>
    <t>Zhvillimi Rural</t>
  </si>
  <si>
    <t>04250</t>
  </si>
  <si>
    <t xml:space="preserve">Ky program fokusohet në rritjen e aftësisë konkurruese të bujqësisë, përmirësimin e standardeve si dhe garantimin e sigurisë ushqimore, në sektorët e perimeve, vreshtarisë, frutikulturës, blegtorisë, peshkimit dhe akuakulturës; në rritjen e standarteve përmes investime të teknologjive të reja në proçesin e prodhimit dhe marketingut; diversifikimit të prodhimit si dhe rritjes së punësimit dhe të ardhurave të zonave rurale. Përmbajtja e programit buron nga Ligji për Bujqësinë, si dhe prioritetet zhvilluese të parashikuara në Strategjinë Ndërsektoriale për Zhvillimin Rural dhe Bujqësor. 
</t>
  </si>
  <si>
    <t>Qëllimi i politikës së Programit Buxhetor 04250 zhvillimi i sektorit të bujqësisë dhe atij rural në Shqipëri, për të përmirësuar performancën e tyre ekonomike dhe kushtet e jetesës në zonat rurale, për t'i përgatitur këta sektorë për anëtarësimin e ardhshëm në BE.</t>
  </si>
  <si>
    <t>Numri i të punësuarëve në bujqësi dhe agropërpunim</t>
  </si>
  <si>
    <t>533466</t>
  </si>
  <si>
    <t>549470</t>
  </si>
  <si>
    <t>565954</t>
  </si>
  <si>
    <t>Volumi i Eksportit të produkteve bujqësore dhe të agropërpunimit, milionë lekë</t>
  </si>
  <si>
    <t>44341</t>
  </si>
  <si>
    <t>47445</t>
  </si>
  <si>
    <t>50766</t>
  </si>
  <si>
    <t>Raporti eksport - import bujqësia total</t>
  </si>
  <si>
    <t>1:2.8</t>
  </si>
  <si>
    <t>Raporti import-eksport  i produkteve bujqësore (bujqësi + blegtori)</t>
  </si>
  <si>
    <t>1:2.1</t>
  </si>
  <si>
    <t>Raporti import-eksport  i produkteve të agropërpunimit</t>
  </si>
  <si>
    <t>1:4.5</t>
  </si>
  <si>
    <t>Përmirësimi i konkurrueshmërisë së bujqësisë dhe industrisë agro-ushqimore si dhe përmirësimi i cilësisë së jetës përmes nxitjes së shumëllojshmërisë së veprimtarive ekonomike në zonat rurale</t>
  </si>
  <si>
    <t>Numri i përfituesëve total të mbështetur nga Skemat Kombëtare</t>
  </si>
  <si>
    <t>4800</t>
  </si>
  <si>
    <t>5500</t>
  </si>
  <si>
    <t>Numri i përfitueseve (gra) të mbështetura nga Skemat Kombëtare</t>
  </si>
  <si>
    <t>720</t>
  </si>
  <si>
    <t>750</t>
  </si>
  <si>
    <t>825</t>
  </si>
  <si>
    <t>Numri i përfituesëve total të mbështetur nga Programi IPARD II 2014-2020</t>
  </si>
  <si>
    <t>260</t>
  </si>
  <si>
    <t>Numri i përfitueseve (gra) të mbështetura nga Programi IPARD II 2014-2020</t>
  </si>
  <si>
    <t>27</t>
  </si>
  <si>
    <t>90505</t>
  </si>
  <si>
    <t>Jo-projekte (001-05-04250)</t>
  </si>
  <si>
    <t>90505AA - Përfitues nga masat mbështetëse në bujqësi viti 2018 (për vitet 2019, 2020 dhe 2021 edhe në blegtori)</t>
  </si>
  <si>
    <t>Ka të bëjë me numrin e përfituesëve dhe fondet e transferuara në buxhetet e aplikantëve që shpallen fitues për të përfituar nga mbështetja për zhvillimin e bujqësisë</t>
  </si>
  <si>
    <t>Numër përfituesish</t>
  </si>
  <si>
    <t>0.0417</t>
  </si>
  <si>
    <t>0.0591</t>
  </si>
  <si>
    <t>-0.4882</t>
  </si>
  <si>
    <t>0.0926</t>
  </si>
  <si>
    <t>-0.4705</t>
  </si>
  <si>
    <t>-0.5087</t>
  </si>
  <si>
    <t>-0.0068</t>
  </si>
  <si>
    <t>90505AF - Aktivitete promovuese të produkteve shqiptare në bujqësi, blegtori dhe agropërpunim të kryera</t>
  </si>
  <si>
    <t>Mbulimi i shpenzimeve për organizimin e aktiviteteve promovuese brenda dhe jashtë Shqipërisë në mbështetje të objektivave të ministrisë për përmirësimin e infrastrukturës së marketingut dhe nxitjen e biznesit vendas.</t>
  </si>
  <si>
    <t>Numër aktivitetesh promovuese</t>
  </si>
  <si>
    <t>14000000</t>
  </si>
  <si>
    <t>15676000</t>
  </si>
  <si>
    <t>15852000</t>
  </si>
  <si>
    <t>1600000</t>
  </si>
  <si>
    <t>777777.78</t>
  </si>
  <si>
    <t>1045066.67</t>
  </si>
  <si>
    <t>1056800</t>
  </si>
  <si>
    <t>2.6</t>
  </si>
  <si>
    <t>-0.1667</t>
  </si>
  <si>
    <t>0.1197</t>
  </si>
  <si>
    <t>0.0112</t>
  </si>
  <si>
    <t>-0.5139</t>
  </si>
  <si>
    <t>0.3437</t>
  </si>
  <si>
    <t>90505AG - Fara dhe fidanë të analizuara, testuara dhe certifikuara</t>
  </si>
  <si>
    <t>Enti Shtetëror i Farave dhe Fidanëve kryen analizimin e treguesve agronomik dhe certifikimin e fara dhe fidanëve të prodhuar në vend si dhe testimin e farave dhe fidanëve të importuar për ti rregjistruar në Katalogun Kombëtar Shqiptar. Certifikimi dhe testimi i farave dhe fidanëve që hidhen në treg, shërben për të siguruar inpute cilësore për bujqësinë në tregun shqiptar.</t>
  </si>
  <si>
    <t>Numër fidanësh frutor të certifikuar</t>
  </si>
  <si>
    <t>1218000</t>
  </si>
  <si>
    <t>1236400</t>
  </si>
  <si>
    <t>1255480</t>
  </si>
  <si>
    <t>29463300</t>
  </si>
  <si>
    <t>28020000</t>
  </si>
  <si>
    <t>29340000</t>
  </si>
  <si>
    <t>29480000</t>
  </si>
  <si>
    <t>24.19</t>
  </si>
  <si>
    <t>22.66</t>
  </si>
  <si>
    <t>23.37</t>
  </si>
  <si>
    <t>22.68</t>
  </si>
  <si>
    <t>0.0151</t>
  </si>
  <si>
    <t>0.0154</t>
  </si>
  <si>
    <t>0.0355</t>
  </si>
  <si>
    <t>-0.049</t>
  </si>
  <si>
    <t>0.0471</t>
  </si>
  <si>
    <t>0.0048</t>
  </si>
  <si>
    <t>-0.0632</t>
  </si>
  <si>
    <t>0.0313</t>
  </si>
  <si>
    <t>-0.0295</t>
  </si>
  <si>
    <t>90505AH - Resurse gjenetike në fermë (buaj, të imëta) të ruajtura</t>
  </si>
  <si>
    <t>Ka të bëjë me ruajtjen e racave autoktone në rrezik zhdukje (speciet e buajve, bagëtive të imëta), sipas legjislacionit në fuqi si dhe grumbullimin e të dhënave zooteknike për racat kryesore të gjedhit në vend (Holshtejn dhe Xhers).</t>
  </si>
  <si>
    <t>Numër kafshësh</t>
  </si>
  <si>
    <t>167</t>
  </si>
  <si>
    <t>6000000</t>
  </si>
  <si>
    <t>8500000</t>
  </si>
  <si>
    <t>29940.12</t>
  </si>
  <si>
    <t>3750</t>
  </si>
  <si>
    <t>5312.5</t>
  </si>
  <si>
    <t>8.5808</t>
  </si>
  <si>
    <t>0.2</t>
  </si>
  <si>
    <t>0.4167</t>
  </si>
  <si>
    <t>-0.8748</t>
  </si>
  <si>
    <t>90505AI - Mostra të degustuara të duhanit, për ruajtjen e shëndetit të konsumatorit</t>
  </si>
  <si>
    <t>Shpenzime nga AKDC për mostra të degustuara të duhanit, në drejtim të ruajtjes së shëndetit të konsumatorit</t>
  </si>
  <si>
    <t>Numër Mostrash</t>
  </si>
  <si>
    <t>328</t>
  </si>
  <si>
    <t>31202700</t>
  </si>
  <si>
    <t>33480000</t>
  </si>
  <si>
    <t>36604000</t>
  </si>
  <si>
    <t>37181000</t>
  </si>
  <si>
    <t>95130.18</t>
  </si>
  <si>
    <t>102073.17</t>
  </si>
  <si>
    <t>111597.56</t>
  </si>
  <si>
    <t>113356.71</t>
  </si>
  <si>
    <t>0.073</t>
  </si>
  <si>
    <t>0.0933</t>
  </si>
  <si>
    <t>0.0158</t>
  </si>
  <si>
    <t>90505AJ - Vrojtime statistikore për bujqësinë dhe agroindustrinë të kryera dhe të publikuara</t>
  </si>
  <si>
    <t>Shpenzime për kryerjen e vrojtimeve të bujqësisë dhe agroindustrisë për vitin kalendarik. Sektori i Statistikës në MBZHRAU në bashkëpunim me strukturat e varësisë së Ministrisë së Bujqësisë kryen vrojtime statistikore për bujqësinë dhe agroindustrinë në vend dhe publikon të dhënat zyrtare</t>
  </si>
  <si>
    <t>Numër vrojtimesh</t>
  </si>
  <si>
    <t>13400000</t>
  </si>
  <si>
    <t>6700000</t>
  </si>
  <si>
    <t>3750000</t>
  </si>
  <si>
    <t>0.1194</t>
  </si>
  <si>
    <t>-0.4403</t>
  </si>
  <si>
    <t>90505AK - Njësi vreshti dhe ullishte të rregjistruara</t>
  </si>
  <si>
    <t>Ka të bëjë me rregjistrimin e njësive shtesë të vreshtave dhe ullishtave në bazën e të dhënave për Kadastrën e vreshtarisë, verës dhe Ullirit në funksion të gjurmueshmërisë së origjinës së produktit dhe sigurisë ushqimore të konsumatorit. Aktualisht, në këtë bazë të dhënash deri në fund të vitit 2017 janë rregjistruar 43,639 njësi vreshti dhe ulliri. Për vitet në vazhdim do të shtohen çdo vit 10,000 njësi (Vreshti dhe ulliri sëbashku).</t>
  </si>
  <si>
    <t>Numër njësish vreshti dhe ulliri</t>
  </si>
  <si>
    <t>10000</t>
  </si>
  <si>
    <t>21000000</t>
  </si>
  <si>
    <t>24000000</t>
  </si>
  <si>
    <t>25107000</t>
  </si>
  <si>
    <t>2100</t>
  </si>
  <si>
    <t>2400</t>
  </si>
  <si>
    <t>2600</t>
  </si>
  <si>
    <t>2510.7</t>
  </si>
  <si>
    <t>0.1429</t>
  </si>
  <si>
    <t>0.0833</t>
  </si>
  <si>
    <t>-0.0343</t>
  </si>
  <si>
    <t>Skema e Subvensionit te naftes per bujqesine</t>
  </si>
  <si>
    <t>Numer perfituesish</t>
  </si>
  <si>
    <t>17500</t>
  </si>
  <si>
    <t>18000</t>
  </si>
  <si>
    <t>18500</t>
  </si>
  <si>
    <t>950000000</t>
  </si>
  <si>
    <t>700000000</t>
  </si>
  <si>
    <t>54285.71</t>
  </si>
  <si>
    <t>38888.89</t>
  </si>
  <si>
    <t>37837.84</t>
  </si>
  <si>
    <t>0.0278</t>
  </si>
  <si>
    <t>-0.2632</t>
  </si>
  <si>
    <t>-0.2836</t>
  </si>
  <si>
    <t>-0.027</t>
  </si>
  <si>
    <t>Shqyrtimi dhe vlersimi i aplikimeve per EOM, TGJM dhe STG</t>
  </si>
  <si>
    <t>2300000</t>
  </si>
  <si>
    <t>257142.86</t>
  </si>
  <si>
    <t>328571.43</t>
  </si>
  <si>
    <t>0.2778</t>
  </si>
  <si>
    <t>Popullim te dhenash Regjistri i Fermes</t>
  </si>
  <si>
    <t>30000</t>
  </si>
  <si>
    <t>31000</t>
  </si>
  <si>
    <t>32000</t>
  </si>
  <si>
    <t>13700000</t>
  </si>
  <si>
    <t>456.67</t>
  </si>
  <si>
    <t>322.58</t>
  </si>
  <si>
    <t>312.5</t>
  </si>
  <si>
    <t>0.0323</t>
  </si>
  <si>
    <t>-0.2701</t>
  </si>
  <si>
    <t>-0.2936</t>
  </si>
  <si>
    <t>-0.0312</t>
  </si>
  <si>
    <t>18AK6</t>
  </si>
  <si>
    <t>Blerje pajisjesh, sisteme, makineri të ndryshme</t>
  </si>
  <si>
    <t>18AK601 - Blerje pajisjesh të ndryshme dhe pajisje elektronike AZHBR;</t>
  </si>
  <si>
    <t>Do të bëhet blerje e 160 copë rafte arshive  - AZHBR; Blerje e 66 copë pajisjesh elektronike (kompjuterash +printera) si dhe blerje e 20 copë pajisjesh në funksion të Drejtorisë së Kontrollit (GPS = 4 copë; Metër lazer 4 copë, aparat fotografik = 5 copë, aparat për karikim baterish = 3 copë dhe elektrik dore LED = 4 copë). Për vitet 2020 dhe 2021 do të blihen respektivisht nga 13 copë pajisje elektronike (kompjutera + printera).</t>
  </si>
  <si>
    <t>Numër</t>
  </si>
  <si>
    <t>3540000</t>
  </si>
  <si>
    <t>500000</t>
  </si>
  <si>
    <t>0.2712</t>
  </si>
  <si>
    <t>-0.875</t>
  </si>
  <si>
    <t>Blerje sistem kamera ne Agropika</t>
  </si>
  <si>
    <t>Blerje pajisje laboratorike ESHFF</t>
  </si>
  <si>
    <t>Blerje paisje zyre ESHFF</t>
  </si>
  <si>
    <t>8920000</t>
  </si>
  <si>
    <t>Blerje makine per ESHFF</t>
  </si>
  <si>
    <t>Cope</t>
  </si>
  <si>
    <t>Web faqe per ESHFF</t>
  </si>
  <si>
    <t>120000</t>
  </si>
  <si>
    <t>18AK8</t>
  </si>
  <si>
    <t>Krijimi dhe Lehtësimi i Mbështetjes së Agrobiznesit (BERZH)</t>
  </si>
  <si>
    <t>18AK801 - Përfitues kredish nga subjektet e Agro-biznesit</t>
  </si>
  <si>
    <t>Shpenzime të mbështetura nga ndërhyrjet përmes projekteve me donatorët. Ky produkt ka të bëjë me zbatimin e Projekteve me financim të huaj dhe bashkëfinancim që zbatohen në fushën e bujqësisë dhe zhvillimit rural:   Projekti "Krijimi dhe Lehtësimi i Mbështetjes së Agrobiznesit (BERZH)"</t>
  </si>
  <si>
    <t>Numër perfituesish</t>
  </si>
  <si>
    <t>75707000</t>
  </si>
  <si>
    <t>337863000</t>
  </si>
  <si>
    <t>481754000</t>
  </si>
  <si>
    <t>3.4628</t>
  </si>
  <si>
    <t>0.4259</t>
  </si>
  <si>
    <t>18AK9</t>
  </si>
  <si>
    <t>Programi- Për zhvillimin e qëndrueshëm të sektorit të ullinjve</t>
  </si>
  <si>
    <t>18AK901 - Përfitues nga Programi për Sektorin e ullinjëve</t>
  </si>
  <si>
    <t>Shpenzime të planifikuara si financim i huaj për dhënie grantesh subjekteve dhe fermerëve për mbjellje dhe përpunim në sektorin e ullishtarisë</t>
  </si>
  <si>
    <t>48674000</t>
  </si>
  <si>
    <t>1513000</t>
  </si>
  <si>
    <t>243370</t>
  </si>
  <si>
    <t>7565</t>
  </si>
  <si>
    <t>-0.9689</t>
  </si>
  <si>
    <t>Programi- Për fuqizimin e agjencise se pagesave (ARDA)</t>
  </si>
  <si>
    <t>193029000</t>
  </si>
  <si>
    <t>4800000</t>
  </si>
  <si>
    <t>-0.9751</t>
  </si>
  <si>
    <t>Projekti - pilot per krijimin e eksperimentimin e nje sistemi te sigurimeve te lehtesuara per mbulimin e rreziqeve ne bujqesi (ASSI)</t>
  </si>
  <si>
    <t>32629000</t>
  </si>
  <si>
    <t>-0.8314</t>
  </si>
  <si>
    <t>18AL3</t>
  </si>
  <si>
    <t>IPARD II</t>
  </si>
  <si>
    <t>18AL301 - Përfitues nga Programi IPARD II nga masa 1</t>
  </si>
  <si>
    <t>Ka të bëjë me numrin e përfituesëve dhe fondet e transferuara në buxhetet e aplikantëve që kryejnë  investime fizike në nivel ferme, dhe që shpallen fitues të fondeve të programit IPARD II</t>
  </si>
  <si>
    <t>2236977000</t>
  </si>
  <si>
    <t>1981090000</t>
  </si>
  <si>
    <t>1897462000</t>
  </si>
  <si>
    <t>6990553.13</t>
  </si>
  <si>
    <t>6190906.25</t>
  </si>
  <si>
    <t>5929568.75</t>
  </si>
  <si>
    <t>-0.1144</t>
  </si>
  <si>
    <t>-0.0422</t>
  </si>
  <si>
    <t>18AL304 - Projekti Food 4 HEALTH</t>
  </si>
  <si>
    <t>Mbeshtetje nga projekti fillimisht nepermjet bashkefinancimit per ushqimin e shendetshem ne zonat ruarale</t>
  </si>
  <si>
    <t>Numër projekti</t>
  </si>
  <si>
    <t>19264000</t>
  </si>
  <si>
    <t>51282000</t>
  </si>
  <si>
    <t>35000000</t>
  </si>
  <si>
    <t>25641000</t>
  </si>
  <si>
    <t>2.6337</t>
  </si>
  <si>
    <t>-0.2674</t>
  </si>
  <si>
    <t>-0.22</t>
  </si>
  <si>
    <t>Masa 9 - Masa Asistences Teknike</t>
  </si>
  <si>
    <t>Numer aktivitetesh</t>
  </si>
  <si>
    <t>18CF2</t>
  </si>
  <si>
    <t>GIZ Mbeshtetje per Zhvillimin e Qendrueshem te Zonave Rurale ne Shqiperi - SDRA (GRAND)</t>
  </si>
  <si>
    <t>18CF201 - GIZ Mbeshtetje per Zhvillimin e Qendrueshem te Zonave Rurale ne Shqiperi - SDRA (GRAND)</t>
  </si>
  <si>
    <t>Mbeshtetje per Zhvillimin e Zonave Rurale</t>
  </si>
  <si>
    <t>450</t>
  </si>
  <si>
    <t>520</t>
  </si>
  <si>
    <t>184500000</t>
  </si>
  <si>
    <t>356583000</t>
  </si>
  <si>
    <t>343366000</t>
  </si>
  <si>
    <t>52761000</t>
  </si>
  <si>
    <t>792406.67</t>
  </si>
  <si>
    <t>660319.23</t>
  </si>
  <si>
    <t>101463.46</t>
  </si>
  <si>
    <t>0.1556</t>
  </si>
  <si>
    <t>0.9327</t>
  </si>
  <si>
    <t>-0.0371</t>
  </si>
  <si>
    <t>-0.8463</t>
  </si>
  <si>
    <t>Blerje pajisje elektronike QTTB Fushe Kruje</t>
  </si>
  <si>
    <t>Blerje makine per AKDC</t>
  </si>
  <si>
    <t>Sisteme aplikimi online per skemat IPARD dhe sisteme te tjera</t>
  </si>
  <si>
    <t>293904000</t>
  </si>
  <si>
    <t>234363000</t>
  </si>
  <si>
    <t>137863000</t>
  </si>
  <si>
    <t>-0.2026</t>
  </si>
  <si>
    <t>-0.4118</t>
  </si>
  <si>
    <t>18AL2</t>
  </si>
  <si>
    <t>Projektet e Zhvillimit Rural</t>
  </si>
  <si>
    <t>Projekti RCFG</t>
  </si>
  <si>
    <t>123000000</t>
  </si>
  <si>
    <t>200000000</t>
  </si>
  <si>
    <t>0.626</t>
  </si>
  <si>
    <t>Projekti HELP - ’Fuqizimi ekonomiko – shoqeror i grupeve vulnerable ne Ballkanin Perëndimor’’</t>
  </si>
  <si>
    <t xml:space="preserve">Projekti do të kontribuojë në fuqizimin e grupeve vulnerabël në Shqipëri, si dhe do të mundësojë përfshirjen sociale duke përmirësuar punësimin dhe qasjen në tregun e punës të personave të papunë, duke forcuar rimëkëmbjen ekonomike të bizneseve të vogla të prekura nga Covid-19, dhe duke përmirësuar qendrueshmërinë ekonomike të fermave të vogla. </t>
  </si>
  <si>
    <t>180</t>
  </si>
  <si>
    <t>33266000</t>
  </si>
  <si>
    <t>184811.11</t>
  </si>
  <si>
    <t>Perfitues nga Programi IPARD III</t>
  </si>
  <si>
    <t>148560000</t>
  </si>
  <si>
    <t>784506000</t>
  </si>
  <si>
    <t>2256858647</t>
  </si>
  <si>
    <t>4.2807</t>
  </si>
  <si>
    <t>1.8768</t>
  </si>
  <si>
    <t>Masa 9 - Masa Asistences Teknike IPARD III</t>
  </si>
  <si>
    <t>61217000</t>
  </si>
  <si>
    <t>81516000</t>
  </si>
  <si>
    <t>64621353</t>
  </si>
  <si>
    <t>0.3316</t>
  </si>
  <si>
    <t>-0.2073</t>
  </si>
  <si>
    <t>18CD9</t>
  </si>
  <si>
    <t>Blerje pajisje elektronike multifunksionale</t>
  </si>
  <si>
    <t>18CD901 - Blerje pajisje elektronike multifunksionale</t>
  </si>
  <si>
    <t>Blerje pajisje printimi dhe skanimi te dokumentave te aplikanteve per Sistemin e Menaxhimit te Informacionit per IPARD dhe Sistemin e Menaxhimit te Informacionit per Skemat Kombetare.</t>
  </si>
  <si>
    <t>2.3333</t>
  </si>
  <si>
    <t>IRFAN TARELLI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</si>
</sst>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0.0%"/>
    <numFmt numFmtId="167" formatCode="_(* #,##0_);_(* \(#,##0\);_(* &quot;-&quot;??_);_(@_)"/>
    <numFmt numFmtId="168" formatCode="#,##0_ ;\-#,##0\ "/>
    <numFmt numFmtId="169" formatCode="#,##0.0"/>
  </numFmts>
  <fonts count="44" x14ac:knownFonts="1">
    <font>
      <sz val="11"/>
      <color theme="1"/>
      <name val="Calibri"/>
      <family val="2"/>
      <scheme val="minor"/>
    </font>
    <font>
      <b/>
      <sz val="9"/>
      <color rgb="FF000000"/>
      <name val="Garamond"/>
      <family val="2"/>
    </font>
    <font>
      <b/>
      <sz val="9"/>
      <color rgb="FFDE342F"/>
      <name val="Garamond"/>
      <family val="2"/>
    </font>
    <font>
      <b/>
      <sz val="8"/>
      <color rgb="FF000000"/>
      <name val="Garamond"/>
      <family val="2"/>
    </font>
    <font>
      <sz val="8"/>
      <color rgb="FF000000"/>
      <name val="Garamond"/>
      <family val="2"/>
    </font>
    <font>
      <sz val="9"/>
      <color rgb="FF000000"/>
      <name val="Garamond"/>
      <family val="2"/>
    </font>
    <font>
      <b/>
      <sz val="7"/>
      <color rgb="FFDE342F"/>
      <name val="Garamond"/>
      <family val="2"/>
    </font>
    <font>
      <sz val="7"/>
      <color rgb="FF000000"/>
      <name val="Garamond"/>
      <family val="2"/>
    </font>
    <font>
      <sz val="8"/>
      <color rgb="FFDE342F"/>
      <name val="Garamond"/>
      <family val="2"/>
    </font>
    <font>
      <i/>
      <sz val="8"/>
      <color rgb="FF000000"/>
      <name val="Garamond"/>
      <family val="2"/>
    </font>
    <font>
      <i/>
      <sz val="8"/>
      <color rgb="FFDE342F"/>
      <name val="Garamond"/>
      <family val="2"/>
    </font>
    <font>
      <sz val="8"/>
      <color rgb="FFFAF3F2"/>
      <name val="Garamond"/>
      <family val="2"/>
    </font>
    <font>
      <b/>
      <sz val="12"/>
      <color theme="1"/>
      <name val="Times New Roman"/>
      <family val="1"/>
      <charset val="238"/>
    </font>
    <font>
      <sz val="12"/>
      <color theme="1"/>
      <name val="Times New Roman"/>
      <family val="1"/>
      <charset val="238"/>
    </font>
    <font>
      <b/>
      <sz val="10"/>
      <color rgb="FF000000"/>
      <name val="Garamond"/>
      <family val="2"/>
    </font>
    <font>
      <sz val="10"/>
      <color rgb="FF000000"/>
      <name val="Garamond"/>
      <family val="2"/>
    </font>
    <font>
      <sz val="8"/>
      <color theme="1"/>
      <name val="Calibri"/>
      <family val="2"/>
      <scheme val="minor"/>
    </font>
    <font>
      <b/>
      <sz val="10"/>
      <color rgb="FF000000"/>
      <name val="Garamond"/>
      <family val="1"/>
      <charset val="238"/>
    </font>
    <font>
      <sz val="10"/>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7"/>
      <color rgb="FF000000"/>
      <name val="Garamond"/>
      <family val="2"/>
    </font>
    <font>
      <sz val="11"/>
      <name val="Calibri"/>
      <family val="2"/>
      <scheme val="minor"/>
    </font>
    <font>
      <b/>
      <sz val="11"/>
      <name val="Calibri"/>
      <family val="2"/>
      <scheme val="minor"/>
    </font>
    <font>
      <b/>
      <sz val="10"/>
      <name val="Garamond"/>
      <family val="1"/>
    </font>
    <font>
      <sz val="10"/>
      <name val="Garamond"/>
      <family val="1"/>
    </font>
    <font>
      <sz val="9"/>
      <name val="Garamond"/>
      <family val="1"/>
    </font>
    <font>
      <sz val="8"/>
      <name val="Garamond"/>
      <family val="1"/>
    </font>
    <font>
      <b/>
      <sz val="9"/>
      <name val="Garamond"/>
      <family val="1"/>
    </font>
    <font>
      <b/>
      <sz val="11"/>
      <color rgb="FFFF0000"/>
      <name val="Calibri"/>
      <family val="2"/>
      <scheme val="minor"/>
    </font>
    <font>
      <b/>
      <sz val="8"/>
      <name val="Garamond"/>
      <family val="1"/>
    </font>
    <font>
      <i/>
      <sz val="9"/>
      <name val="Garamond"/>
      <family val="1"/>
    </font>
    <font>
      <i/>
      <sz val="8"/>
      <name val="Garamond"/>
      <family val="1"/>
    </font>
    <font>
      <b/>
      <i/>
      <sz val="9"/>
      <name val="Garamond"/>
      <family val="1"/>
    </font>
    <font>
      <sz val="10"/>
      <name val="Times New Roman"/>
      <family val="1"/>
      <charset val="238"/>
    </font>
    <font>
      <b/>
      <sz val="11"/>
      <name val="Garamond"/>
      <family val="1"/>
    </font>
    <font>
      <b/>
      <i/>
      <sz val="8"/>
      <name val="Garamond"/>
      <family val="1"/>
    </font>
    <font>
      <b/>
      <sz val="8"/>
      <color theme="1"/>
      <name val="Garamond"/>
      <family val="1"/>
    </font>
    <font>
      <sz val="10"/>
      <name val="Arial"/>
      <family val="2"/>
    </font>
    <font>
      <sz val="10"/>
      <name val="Times New Roman"/>
      <family val="1"/>
    </font>
    <font>
      <sz val="11"/>
      <name val="Times New Roman"/>
      <family val="1"/>
      <charset val="238"/>
    </font>
    <font>
      <sz val="9"/>
      <name val="Garamond"/>
      <family val="1"/>
      <charset val="238"/>
    </font>
    <font>
      <b/>
      <sz val="9"/>
      <name val="Arial"/>
      <family val="2"/>
    </font>
  </fonts>
  <fills count="55">
    <fill>
      <patternFill patternType="none"/>
    </fill>
    <fill>
      <patternFill patternType="gray125"/>
    </fill>
    <fill>
      <patternFill patternType="none"/>
    </fill>
    <fill>
      <patternFill patternType="solid">
        <fgColor rgb="FFFFFFFF"/>
      </patternFill>
    </fill>
    <fill>
      <patternFill patternType="solid">
        <fgColor rgb="FFFFFFFF"/>
      </patternFill>
    </fill>
    <fill>
      <patternFill patternType="solid">
        <fgColor rgb="FFDFEFF5"/>
      </patternFill>
    </fill>
    <fill>
      <patternFill patternType="solid">
        <fgColor rgb="FFDFEFF5"/>
      </patternFill>
    </fill>
    <fill>
      <patternFill patternType="solid">
        <fgColor rgb="FFFFFFFF"/>
      </patternFill>
    </fill>
    <fill>
      <patternFill patternType="none"/>
    </fill>
    <fill>
      <patternFill patternType="none"/>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none"/>
    </fill>
    <fill>
      <patternFill patternType="none"/>
    </fill>
    <fill>
      <patternFill patternType="solid">
        <fgColor rgb="FFF0F0F0"/>
      </patternFill>
    </fill>
    <fill>
      <patternFill patternType="solid">
        <fgColor rgb="FFF0F0F0"/>
      </patternFill>
    </fill>
    <fill>
      <patternFill patternType="solid">
        <fgColor rgb="FFF0F0F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0F0F0"/>
      </patternFill>
    </fill>
    <fill>
      <patternFill patternType="solid">
        <fgColor rgb="FFF0F0F0"/>
      </patternFill>
    </fill>
    <fill>
      <patternFill patternType="solid">
        <fgColor rgb="FFF0F0F0"/>
      </patternFill>
    </fill>
    <fill>
      <patternFill patternType="solid">
        <fgColor rgb="FFF0F0F0"/>
      </patternFill>
    </fill>
    <fill>
      <patternFill patternType="solid">
        <fgColor rgb="FFF0F0F0"/>
      </patternFill>
    </fill>
    <fill>
      <patternFill patternType="solid">
        <fgColor rgb="FFFFFFFF"/>
      </patternFill>
    </fill>
    <fill>
      <patternFill patternType="none"/>
    </fill>
    <fill>
      <patternFill patternType="none"/>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CDAD9"/>
      </patternFill>
    </fill>
    <fill>
      <patternFill patternType="solid">
        <fgColor rgb="FFFCDAD9"/>
      </patternFill>
    </fill>
    <fill>
      <patternFill patternType="solid">
        <fgColor rgb="FFF0F0F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s>
  <borders count="30">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2E74B5"/>
      </left>
      <right style="medium">
        <color rgb="FF2E74B5"/>
      </right>
      <top style="medium">
        <color rgb="FF2E74B5"/>
      </top>
      <bottom style="medium">
        <color rgb="FF2E74B5"/>
      </bottom>
      <diagonal/>
    </border>
    <border>
      <left style="medium">
        <color rgb="FF2E74B5"/>
      </left>
      <right/>
      <top style="medium">
        <color rgb="FF2E74B5"/>
      </top>
      <bottom style="medium">
        <color rgb="FF2E74B5"/>
      </bottom>
      <diagonal/>
    </border>
    <border>
      <left/>
      <right/>
      <top style="medium">
        <color rgb="FF2E74B5"/>
      </top>
      <bottom style="medium">
        <color rgb="FF2E74B5"/>
      </bottom>
      <diagonal/>
    </border>
    <border>
      <left/>
      <right style="medium">
        <color rgb="FF2E74B5"/>
      </right>
      <top style="medium">
        <color rgb="FF2E74B5"/>
      </top>
      <bottom style="medium">
        <color rgb="FF2E74B5"/>
      </bottom>
      <diagonal/>
    </border>
    <border>
      <left style="medium">
        <color rgb="FF2E74B5"/>
      </left>
      <right/>
      <top style="medium">
        <color rgb="FF2E74B5"/>
      </top>
      <bottom/>
      <diagonal/>
    </border>
    <border>
      <left/>
      <right/>
      <top style="medium">
        <color rgb="FF2E74B5"/>
      </top>
      <bottom/>
      <diagonal/>
    </border>
    <border>
      <left/>
      <right style="medium">
        <color rgb="FF2E74B5"/>
      </right>
      <top style="medium">
        <color rgb="FF2E74B5"/>
      </top>
      <bottom/>
      <diagonal/>
    </border>
    <border>
      <left style="medium">
        <color rgb="FF2E74B5"/>
      </left>
      <right/>
      <top/>
      <bottom/>
      <diagonal/>
    </border>
    <border>
      <left/>
      <right style="medium">
        <color rgb="FF2E74B5"/>
      </right>
      <top/>
      <bottom/>
      <diagonal/>
    </border>
    <border>
      <left style="medium">
        <color rgb="FF2E74B5"/>
      </left>
      <right/>
      <top/>
      <bottom style="medium">
        <color rgb="FF2E74B5"/>
      </bottom>
      <diagonal/>
    </border>
    <border>
      <left/>
      <right/>
      <top/>
      <bottom style="medium">
        <color rgb="FF2E74B5"/>
      </bottom>
      <diagonal/>
    </border>
    <border>
      <left/>
      <right style="medium">
        <color rgb="FF2E74B5"/>
      </right>
      <top/>
      <bottom style="medium">
        <color rgb="FF2E74B5"/>
      </bottom>
      <diagonal/>
    </border>
    <border>
      <left style="medium">
        <color rgb="FF2E74B5"/>
      </left>
      <right style="medium">
        <color rgb="FF2E74B5"/>
      </right>
      <top style="medium">
        <color rgb="FF2E74B5"/>
      </top>
      <bottom/>
      <diagonal/>
    </border>
    <border>
      <left style="medium">
        <color rgb="FF2E74B5"/>
      </left>
      <right style="medium">
        <color rgb="FF2E74B5"/>
      </right>
      <top/>
      <bottom style="medium">
        <color rgb="FF2E74B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9" fillId="0" borderId="0" applyFont="0" applyFill="0" applyBorder="0" applyAlignment="0" applyProtection="0"/>
    <xf numFmtId="9" fontId="19" fillId="0" borderId="0" applyFont="0" applyFill="0" applyBorder="0" applyAlignment="0" applyProtection="0"/>
    <xf numFmtId="0" fontId="39" fillId="30" borderId="2"/>
  </cellStyleXfs>
  <cellXfs count="300">
    <xf numFmtId="0" fontId="0" fillId="0" borderId="0" xfId="0"/>
    <xf numFmtId="0" fontId="0" fillId="2" borderId="0" xfId="0" applyNumberFormat="1" applyFont="1" applyFill="1" applyBorder="1" applyAlignment="1" applyProtection="1">
      <alignment wrapText="1"/>
      <protection locked="0"/>
    </xf>
    <xf numFmtId="0" fontId="3" fillId="7" borderId="3" xfId="0" applyNumberFormat="1" applyFont="1" applyFill="1" applyBorder="1" applyAlignment="1" applyProtection="1">
      <alignment horizontal="left" vertical="center" wrapText="1"/>
    </xf>
    <xf numFmtId="0" fontId="3" fillId="16" borderId="3" xfId="0" applyNumberFormat="1" applyFont="1" applyFill="1" applyBorder="1" applyAlignment="1" applyProtection="1">
      <alignment horizontal="left" vertical="center" wrapText="1"/>
    </xf>
    <xf numFmtId="0" fontId="4" fillId="19" borderId="3" xfId="0" applyNumberFormat="1" applyFont="1" applyFill="1" applyBorder="1" applyAlignment="1" applyProtection="1">
      <alignment horizontal="left" vertical="center" wrapText="1"/>
    </xf>
    <xf numFmtId="164" fontId="4" fillId="20" borderId="4" xfId="0" applyNumberFormat="1" applyFont="1" applyFill="1" applyBorder="1" applyAlignment="1" applyProtection="1">
      <alignment horizontal="center" vertical="center" wrapText="1"/>
    </xf>
    <xf numFmtId="0" fontId="4" fillId="21" borderId="5" xfId="0" applyNumberFormat="1" applyFont="1" applyFill="1" applyBorder="1" applyAlignment="1" applyProtection="1">
      <alignment horizontal="center" vertical="center" wrapText="1"/>
    </xf>
    <xf numFmtId="0" fontId="4" fillId="22" borderId="3" xfId="0" applyNumberFormat="1" applyFont="1" applyFill="1" applyBorder="1" applyAlignment="1" applyProtection="1">
      <alignment horizontal="right" vertical="center" wrapText="1"/>
    </xf>
    <xf numFmtId="0" fontId="3" fillId="23" borderId="3" xfId="0" applyNumberFormat="1" applyFont="1" applyFill="1" applyBorder="1" applyAlignment="1" applyProtection="1">
      <alignment horizontal="center" vertical="center" wrapText="1"/>
    </xf>
    <xf numFmtId="0" fontId="6" fillId="25" borderId="3" xfId="0" applyNumberFormat="1" applyFont="1" applyFill="1" applyBorder="1" applyAlignment="1" applyProtection="1">
      <alignment horizontal="left" vertical="center" wrapText="1"/>
    </xf>
    <xf numFmtId="0" fontId="7" fillId="28" borderId="3" xfId="0" applyNumberFormat="1" applyFont="1" applyFill="1" applyBorder="1" applyAlignment="1" applyProtection="1">
      <alignment horizontal="left" vertical="center" wrapText="1"/>
    </xf>
    <xf numFmtId="0" fontId="0" fillId="31" borderId="4" xfId="0" applyNumberFormat="1" applyFont="1" applyFill="1" applyBorder="1" applyAlignment="1" applyProtection="1">
      <alignment wrapText="1"/>
      <protection locked="0"/>
    </xf>
    <xf numFmtId="164" fontId="3" fillId="32" borderId="4" xfId="0" applyNumberFormat="1" applyFont="1" applyFill="1" applyBorder="1" applyAlignment="1" applyProtection="1">
      <alignment horizontal="center" vertical="center" wrapText="1"/>
    </xf>
    <xf numFmtId="0" fontId="0" fillId="33" borderId="5" xfId="0" applyNumberFormat="1" applyFont="1" applyFill="1" applyBorder="1" applyAlignment="1" applyProtection="1">
      <alignment wrapText="1"/>
      <protection locked="0"/>
    </xf>
    <xf numFmtId="0" fontId="3" fillId="34" borderId="5" xfId="0" applyNumberFormat="1" applyFont="1" applyFill="1" applyBorder="1" applyAlignment="1" applyProtection="1">
      <alignment horizontal="center" vertical="center" wrapText="1"/>
    </xf>
    <xf numFmtId="0" fontId="9" fillId="37" borderId="3" xfId="0" applyNumberFormat="1" applyFont="1" applyFill="1" applyBorder="1" applyAlignment="1" applyProtection="1">
      <alignment horizontal="left" vertical="center" wrapText="1"/>
    </xf>
    <xf numFmtId="3" fontId="9" fillId="38" borderId="3" xfId="0" applyNumberFormat="1" applyFont="1" applyFill="1" applyBorder="1" applyAlignment="1" applyProtection="1">
      <alignment horizontal="right" vertical="center" wrapText="1"/>
    </xf>
    <xf numFmtId="0" fontId="10" fillId="39" borderId="3" xfId="0" applyNumberFormat="1" applyFont="1" applyFill="1" applyBorder="1" applyAlignment="1" applyProtection="1">
      <alignment horizontal="center" vertical="center" wrapText="1"/>
    </xf>
    <xf numFmtId="0" fontId="9" fillId="40" borderId="3" xfId="0" applyNumberFormat="1" applyFont="1" applyFill="1" applyBorder="1" applyAlignment="1" applyProtection="1">
      <alignment horizontal="right" vertical="center" wrapText="1"/>
    </xf>
    <xf numFmtId="0" fontId="4" fillId="41" borderId="3" xfId="0" applyNumberFormat="1" applyFont="1" applyFill="1" applyBorder="1" applyAlignment="1" applyProtection="1">
      <alignment horizontal="left" vertical="center" wrapText="1"/>
    </xf>
    <xf numFmtId="0" fontId="11" fillId="42" borderId="3" xfId="0" applyNumberFormat="1" applyFont="1" applyFill="1" applyBorder="1" applyAlignment="1" applyProtection="1">
      <alignment horizontal="left" vertical="center" wrapText="1"/>
    </xf>
    <xf numFmtId="3" fontId="3" fillId="43" borderId="3" xfId="0" applyNumberFormat="1" applyFont="1" applyFill="1" applyBorder="1" applyAlignment="1" applyProtection="1">
      <alignment horizontal="right" vertical="center" wrapText="1"/>
    </xf>
    <xf numFmtId="3" fontId="4" fillId="44" borderId="3" xfId="0" applyNumberFormat="1" applyFont="1" applyFill="1" applyBorder="1" applyAlignment="1" applyProtection="1">
      <alignment horizontal="right" vertical="center" wrapText="1"/>
    </xf>
    <xf numFmtId="3" fontId="4" fillId="45" borderId="4" xfId="0" applyNumberFormat="1" applyFont="1" applyFill="1" applyBorder="1" applyAlignment="1" applyProtection="1">
      <alignment horizontal="right" vertical="center" wrapText="1"/>
    </xf>
    <xf numFmtId="0" fontId="7" fillId="46" borderId="1" xfId="0" applyNumberFormat="1" applyFont="1" applyFill="1" applyBorder="1" applyAlignment="1" applyProtection="1">
      <alignment horizontal="left" vertical="center" wrapText="1"/>
    </xf>
    <xf numFmtId="0" fontId="3" fillId="49" borderId="1" xfId="0" applyNumberFormat="1" applyFont="1" applyFill="1" applyBorder="1" applyAlignment="1" applyProtection="1">
      <alignment horizontal="left" vertical="center" wrapText="1"/>
    </xf>
    <xf numFmtId="0" fontId="12" fillId="0" borderId="0" xfId="0" applyFont="1"/>
    <xf numFmtId="0" fontId="13" fillId="0" borderId="0" xfId="0" applyFont="1"/>
    <xf numFmtId="0" fontId="15" fillId="28" borderId="3" xfId="0" applyNumberFormat="1" applyFont="1" applyFill="1" applyBorder="1" applyAlignment="1" applyProtection="1">
      <alignment horizontal="left" vertical="center" wrapText="1"/>
    </xf>
    <xf numFmtId="0" fontId="16" fillId="2" borderId="0" xfId="0" applyNumberFormat="1" applyFont="1" applyFill="1" applyBorder="1" applyAlignment="1" applyProtection="1">
      <alignment wrapText="1"/>
      <protection locked="0"/>
    </xf>
    <xf numFmtId="0" fontId="15" fillId="28" borderId="3" xfId="0" applyNumberFormat="1" applyFont="1" applyFill="1" applyBorder="1" applyAlignment="1" applyProtection="1">
      <alignment horizontal="center" vertical="center" wrapText="1"/>
    </xf>
    <xf numFmtId="3" fontId="18" fillId="2" borderId="0" xfId="0" applyNumberFormat="1" applyFont="1" applyFill="1" applyBorder="1" applyAlignment="1" applyProtection="1">
      <alignment wrapText="1"/>
      <protection locked="0"/>
    </xf>
    <xf numFmtId="0" fontId="8" fillId="35" borderId="3" xfId="0" applyNumberFormat="1" applyFont="1" applyFill="1" applyBorder="1" applyAlignment="1" applyProtection="1">
      <alignment horizontal="center" vertical="center" wrapText="1"/>
    </xf>
    <xf numFmtId="0" fontId="8" fillId="36" borderId="3" xfId="0" applyNumberFormat="1" applyFont="1" applyFill="1" applyBorder="1" applyAlignment="1" applyProtection="1">
      <alignment horizontal="center" vertical="center" wrapText="1"/>
      <protection locked="0"/>
    </xf>
    <xf numFmtId="0" fontId="17" fillId="47" borderId="4" xfId="0" applyNumberFormat="1" applyFont="1" applyFill="1" applyBorder="1" applyAlignment="1" applyProtection="1">
      <alignment horizontal="center" vertical="center" wrapText="1"/>
    </xf>
    <xf numFmtId="0" fontId="17" fillId="47" borderId="6" xfId="0" applyNumberFormat="1" applyFont="1" applyFill="1" applyBorder="1" applyAlignment="1" applyProtection="1">
      <alignment horizontal="center" vertical="center" wrapText="1"/>
    </xf>
    <xf numFmtId="0" fontId="17" fillId="47" borderId="5" xfId="0" applyNumberFormat="1" applyFont="1" applyFill="1" applyBorder="1" applyAlignment="1" applyProtection="1">
      <alignment horizontal="center" vertical="center" wrapText="1"/>
    </xf>
    <xf numFmtId="0" fontId="14" fillId="48" borderId="4" xfId="0" applyNumberFormat="1" applyFont="1" applyFill="1" applyBorder="1" applyAlignment="1" applyProtection="1">
      <alignment horizontal="center" vertical="center" wrapText="1"/>
    </xf>
    <xf numFmtId="0" fontId="14" fillId="48" borderId="6" xfId="0" applyNumberFormat="1" applyFont="1" applyFill="1" applyBorder="1" applyAlignment="1" applyProtection="1">
      <alignment horizontal="center" vertical="center" wrapText="1"/>
    </xf>
    <xf numFmtId="0" fontId="14" fillId="48" borderId="5" xfId="0" applyNumberFormat="1" applyFont="1" applyFill="1" applyBorder="1" applyAlignment="1" applyProtection="1">
      <alignment horizontal="center" vertical="center" wrapText="1"/>
    </xf>
    <xf numFmtId="0" fontId="3" fillId="23" borderId="3" xfId="0" applyNumberFormat="1" applyFont="1" applyFill="1" applyBorder="1" applyAlignment="1" applyProtection="1">
      <alignment horizontal="center" vertical="center" wrapText="1"/>
    </xf>
    <xf numFmtId="0" fontId="3" fillId="24" borderId="3" xfId="0" applyNumberFormat="1" applyFont="1" applyFill="1" applyBorder="1" applyAlignment="1" applyProtection="1">
      <alignment horizontal="center" vertical="center" wrapText="1"/>
      <protection locked="0"/>
    </xf>
    <xf numFmtId="0" fontId="7" fillId="26" borderId="3" xfId="0" applyNumberFormat="1" applyFont="1" applyFill="1" applyBorder="1" applyAlignment="1" applyProtection="1">
      <alignment horizontal="left" vertical="center" wrapText="1"/>
    </xf>
    <xf numFmtId="0" fontId="7" fillId="27" borderId="3" xfId="0" applyNumberFormat="1" applyFont="1" applyFill="1" applyBorder="1" applyAlignment="1" applyProtection="1">
      <alignment horizontal="left" vertical="center" wrapText="1"/>
      <protection locked="0"/>
    </xf>
    <xf numFmtId="0" fontId="7" fillId="29" borderId="3" xfId="0" applyNumberFormat="1" applyFont="1" applyFill="1" applyBorder="1" applyAlignment="1" applyProtection="1">
      <alignment horizontal="left" vertical="center" wrapText="1"/>
    </xf>
    <xf numFmtId="0" fontId="7" fillId="30" borderId="3" xfId="0" applyNumberFormat="1" applyFont="1" applyFill="1" applyBorder="1" applyAlignment="1" applyProtection="1">
      <alignment horizontal="left" vertical="center" wrapText="1"/>
      <protection locked="0"/>
    </xf>
    <xf numFmtId="0" fontId="4" fillId="17" borderId="3" xfId="0" applyNumberFormat="1" applyFont="1" applyFill="1" applyBorder="1" applyAlignment="1" applyProtection="1">
      <alignment horizontal="left" vertical="center" wrapText="1"/>
    </xf>
    <xf numFmtId="0" fontId="4" fillId="18" borderId="3" xfId="0" applyNumberFormat="1" applyFont="1" applyFill="1" applyBorder="1" applyAlignment="1" applyProtection="1">
      <alignment horizontal="left" vertical="center" wrapText="1"/>
      <protection locked="0"/>
    </xf>
    <xf numFmtId="0" fontId="4" fillId="19" borderId="4" xfId="0" applyNumberFormat="1" applyFont="1" applyFill="1" applyBorder="1" applyAlignment="1" applyProtection="1">
      <alignment horizontal="center" vertical="center" wrapText="1"/>
    </xf>
    <xf numFmtId="0" fontId="4" fillId="19" borderId="5" xfId="0" applyNumberFormat="1" applyFont="1" applyFill="1" applyBorder="1" applyAlignment="1" applyProtection="1">
      <alignment horizontal="center" vertical="center" wrapText="1"/>
    </xf>
    <xf numFmtId="0" fontId="4" fillId="8" borderId="3" xfId="0" applyNumberFormat="1" applyFont="1" applyFill="1" applyBorder="1" applyAlignment="1" applyProtection="1">
      <alignment horizontal="center" vertical="center" wrapText="1"/>
    </xf>
    <xf numFmtId="0" fontId="4" fillId="9" borderId="3" xfId="0" applyNumberFormat="1" applyFont="1" applyFill="1" applyBorder="1" applyAlignment="1" applyProtection="1">
      <alignment horizontal="center" vertical="center" wrapText="1"/>
      <protection locked="0"/>
    </xf>
    <xf numFmtId="0" fontId="5" fillId="10" borderId="3" xfId="0" applyNumberFormat="1" applyFont="1" applyFill="1" applyBorder="1" applyAlignment="1" applyProtection="1">
      <alignment horizontal="center" vertical="center" wrapText="1"/>
    </xf>
    <xf numFmtId="0" fontId="5" fillId="11" borderId="3" xfId="0" applyNumberFormat="1" applyFont="1" applyFill="1" applyBorder="1" applyAlignment="1" applyProtection="1">
      <alignment horizontal="center" vertical="center" wrapText="1"/>
      <protection locked="0"/>
    </xf>
    <xf numFmtId="0" fontId="3" fillId="12" borderId="3"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protection locked="0"/>
    </xf>
    <xf numFmtId="0" fontId="2" fillId="5" borderId="2" xfId="0" applyNumberFormat="1" applyFont="1" applyFill="1" applyBorder="1" applyAlignment="1" applyProtection="1">
      <alignment horizontal="center" vertical="center" wrapText="1"/>
    </xf>
    <xf numFmtId="0" fontId="2" fillId="6" borderId="2" xfId="0" applyNumberFormat="1" applyFont="1" applyFill="1" applyBorder="1" applyAlignment="1" applyProtection="1">
      <alignment horizontal="center" vertical="center" wrapText="1"/>
      <protection locked="0"/>
    </xf>
    <xf numFmtId="0" fontId="0" fillId="30" borderId="2" xfId="0" applyNumberFormat="1" applyFont="1" applyFill="1" applyBorder="1" applyAlignment="1" applyProtection="1">
      <alignment wrapText="1"/>
      <protection locked="0"/>
    </xf>
    <xf numFmtId="0" fontId="1" fillId="49" borderId="2" xfId="0" applyNumberFormat="1" applyFont="1" applyFill="1" applyBorder="1" applyAlignment="1" applyProtection="1">
      <alignment horizontal="center" vertical="center" wrapText="1"/>
    </xf>
    <xf numFmtId="0" fontId="1" fillId="49" borderId="2" xfId="0" applyNumberFormat="1" applyFont="1" applyFill="1" applyBorder="1" applyAlignment="1" applyProtection="1">
      <alignment horizontal="center" vertical="center" wrapText="1"/>
      <protection locked="0"/>
    </xf>
    <xf numFmtId="0" fontId="2" fillId="6" borderId="2" xfId="0" applyNumberFormat="1" applyFont="1" applyFill="1" applyBorder="1" applyAlignment="1" applyProtection="1">
      <alignment horizontal="center" vertical="center" wrapText="1"/>
    </xf>
    <xf numFmtId="0" fontId="3" fillId="49" borderId="3" xfId="0" applyNumberFormat="1" applyFont="1" applyFill="1" applyBorder="1" applyAlignment="1" applyProtection="1">
      <alignment horizontal="left" vertical="center" wrapText="1"/>
    </xf>
    <xf numFmtId="0" fontId="4" fillId="30" borderId="3" xfId="0" applyNumberFormat="1" applyFont="1" applyFill="1" applyBorder="1" applyAlignment="1" applyProtection="1">
      <alignment horizontal="center" vertical="center" wrapText="1"/>
    </xf>
    <xf numFmtId="0" fontId="4" fillId="30" borderId="3" xfId="0" applyNumberFormat="1" applyFont="1" applyFill="1" applyBorder="1" applyAlignment="1" applyProtection="1">
      <alignment horizontal="center" vertical="center" wrapText="1"/>
      <protection locked="0"/>
    </xf>
    <xf numFmtId="0" fontId="5" fillId="49" borderId="3" xfId="0" applyNumberFormat="1" applyFont="1" applyFill="1" applyBorder="1" applyAlignment="1" applyProtection="1">
      <alignment horizontal="center" vertical="center" wrapText="1"/>
    </xf>
    <xf numFmtId="0" fontId="5" fillId="49" borderId="3" xfId="0" applyNumberFormat="1" applyFont="1" applyFill="1" applyBorder="1" applyAlignment="1" applyProtection="1">
      <alignment horizontal="center" vertical="center" wrapText="1"/>
      <protection locked="0"/>
    </xf>
    <xf numFmtId="0" fontId="3" fillId="49" borderId="3" xfId="0" applyNumberFormat="1" applyFont="1" applyFill="1" applyBorder="1" applyAlignment="1" applyProtection="1">
      <alignment horizontal="center" vertical="center" wrapText="1"/>
    </xf>
    <xf numFmtId="0" fontId="3" fillId="49" borderId="3" xfId="0" applyNumberFormat="1" applyFont="1" applyFill="1" applyBorder="1" applyAlignment="1" applyProtection="1">
      <alignment horizontal="center" vertical="center" wrapText="1"/>
      <protection locked="0"/>
    </xf>
    <xf numFmtId="0" fontId="4" fillId="30" borderId="3" xfId="0" applyNumberFormat="1" applyFont="1" applyFill="1" applyBorder="1" applyAlignment="1" applyProtection="1">
      <alignment horizontal="left" vertical="center" wrapText="1"/>
    </xf>
    <xf numFmtId="0" fontId="4" fillId="30" borderId="3" xfId="0" applyNumberFormat="1" applyFont="1" applyFill="1" applyBorder="1" applyAlignment="1" applyProtection="1">
      <alignment horizontal="left" vertical="center" wrapText="1"/>
      <protection locked="0"/>
    </xf>
    <xf numFmtId="0" fontId="3" fillId="43" borderId="3" xfId="0" applyNumberFormat="1" applyFont="1" applyFill="1" applyBorder="1" applyAlignment="1" applyProtection="1">
      <alignment horizontal="left" vertical="center" wrapText="1"/>
    </xf>
    <xf numFmtId="0" fontId="4" fillId="43" borderId="3" xfId="0" applyNumberFormat="1" applyFont="1" applyFill="1" applyBorder="1" applyAlignment="1" applyProtection="1">
      <alignment horizontal="left" vertical="center" wrapText="1"/>
    </xf>
    <xf numFmtId="0" fontId="4" fillId="43" borderId="3" xfId="0" applyNumberFormat="1" applyFont="1" applyFill="1" applyBorder="1" applyAlignment="1" applyProtection="1">
      <alignment horizontal="left" vertical="center" wrapText="1"/>
      <protection locked="0"/>
    </xf>
    <xf numFmtId="0" fontId="4" fillId="49" borderId="3" xfId="0" applyNumberFormat="1" applyFont="1" applyFill="1" applyBorder="1" applyAlignment="1" applyProtection="1">
      <alignment horizontal="left" vertical="center" wrapText="1"/>
    </xf>
    <xf numFmtId="164" fontId="4" fillId="49" borderId="4" xfId="0" applyNumberFormat="1" applyFont="1" applyFill="1" applyBorder="1" applyAlignment="1" applyProtection="1">
      <alignment horizontal="center" vertical="center" wrapText="1"/>
    </xf>
    <xf numFmtId="0" fontId="4" fillId="49" borderId="3" xfId="0" applyNumberFormat="1" applyFont="1" applyFill="1" applyBorder="1" applyAlignment="1" applyProtection="1">
      <alignment horizontal="left" vertical="center" wrapText="1"/>
      <protection locked="0"/>
    </xf>
    <xf numFmtId="0" fontId="4" fillId="49" borderId="5" xfId="0" applyNumberFormat="1" applyFont="1" applyFill="1" applyBorder="1" applyAlignment="1" applyProtection="1">
      <alignment horizontal="center" vertical="center" wrapText="1"/>
    </xf>
    <xf numFmtId="0" fontId="4" fillId="49" borderId="3" xfId="0" applyNumberFormat="1" applyFont="1" applyFill="1" applyBorder="1" applyAlignment="1" applyProtection="1">
      <alignment horizontal="right" vertical="center" wrapText="1"/>
    </xf>
    <xf numFmtId="0" fontId="3" fillId="43" borderId="3" xfId="0" applyNumberFormat="1" applyFont="1" applyFill="1" applyBorder="1" applyAlignment="1" applyProtection="1">
      <alignment horizontal="center" vertical="center" wrapText="1"/>
    </xf>
    <xf numFmtId="0" fontId="3" fillId="43" borderId="3" xfId="0" applyNumberFormat="1" applyFont="1" applyFill="1" applyBorder="1" applyAlignment="1" applyProtection="1">
      <alignment horizontal="center" vertical="center" wrapText="1"/>
      <protection locked="0"/>
    </xf>
    <xf numFmtId="0" fontId="3" fillId="43" borderId="3" xfId="0" applyNumberFormat="1" applyFont="1" applyFill="1" applyBorder="1" applyAlignment="1" applyProtection="1">
      <alignment horizontal="center" vertical="center" wrapText="1"/>
    </xf>
    <xf numFmtId="0" fontId="6" fillId="43" borderId="3" xfId="0" applyNumberFormat="1" applyFont="1" applyFill="1" applyBorder="1" applyAlignment="1" applyProtection="1">
      <alignment horizontal="left" vertical="center" wrapText="1"/>
    </xf>
    <xf numFmtId="0" fontId="7" fillId="43" borderId="3" xfId="0" applyNumberFormat="1" applyFont="1" applyFill="1" applyBorder="1" applyAlignment="1" applyProtection="1">
      <alignment horizontal="left" vertical="center" wrapText="1"/>
    </xf>
    <xf numFmtId="0" fontId="7" fillId="43" borderId="3" xfId="0" applyNumberFormat="1" applyFont="1" applyFill="1" applyBorder="1" applyAlignment="1" applyProtection="1">
      <alignment horizontal="left" vertical="center" wrapText="1"/>
      <protection locked="0"/>
    </xf>
    <xf numFmtId="0" fontId="7" fillId="49" borderId="3" xfId="0" applyNumberFormat="1" applyFont="1" applyFill="1" applyBorder="1" applyAlignment="1" applyProtection="1">
      <alignment horizontal="left" vertical="center" wrapText="1"/>
    </xf>
    <xf numFmtId="0" fontId="7" fillId="30" borderId="3" xfId="0" applyNumberFormat="1" applyFont="1" applyFill="1" applyBorder="1" applyAlignment="1" applyProtection="1">
      <alignment horizontal="left" vertical="center" wrapText="1"/>
    </xf>
    <xf numFmtId="0" fontId="0" fillId="49" borderId="4" xfId="0" applyNumberFormat="1" applyFont="1" applyFill="1" applyBorder="1" applyAlignment="1" applyProtection="1">
      <alignment wrapText="1"/>
      <protection locked="0"/>
    </xf>
    <xf numFmtId="164" fontId="3" fillId="49" borderId="4" xfId="0" applyNumberFormat="1" applyFont="1" applyFill="1" applyBorder="1" applyAlignment="1" applyProtection="1">
      <alignment horizontal="center" vertical="center" wrapText="1"/>
    </xf>
    <xf numFmtId="0" fontId="0" fillId="49" borderId="5" xfId="0" applyNumberFormat="1" applyFont="1" applyFill="1" applyBorder="1" applyAlignment="1" applyProtection="1">
      <alignment wrapText="1"/>
      <protection locked="0"/>
    </xf>
    <xf numFmtId="0" fontId="3" fillId="49" borderId="5" xfId="0" applyNumberFormat="1" applyFont="1" applyFill="1" applyBorder="1" applyAlignment="1" applyProtection="1">
      <alignment horizontal="center" vertical="center" wrapText="1"/>
    </xf>
    <xf numFmtId="0" fontId="8" fillId="49" borderId="3" xfId="0" applyNumberFormat="1" applyFont="1" applyFill="1" applyBorder="1" applyAlignment="1" applyProtection="1">
      <alignment horizontal="center" vertical="center" wrapText="1"/>
    </xf>
    <xf numFmtId="0" fontId="8" fillId="49" borderId="3" xfId="0" applyNumberFormat="1" applyFont="1" applyFill="1" applyBorder="1" applyAlignment="1" applyProtection="1">
      <alignment horizontal="center" vertical="center" wrapText="1"/>
      <protection locked="0"/>
    </xf>
    <xf numFmtId="0" fontId="9" fillId="49" borderId="3" xfId="0" applyNumberFormat="1" applyFont="1" applyFill="1" applyBorder="1" applyAlignment="1" applyProtection="1">
      <alignment horizontal="left" vertical="center" wrapText="1"/>
    </xf>
    <xf numFmtId="3" fontId="9" fillId="49" borderId="3" xfId="0" applyNumberFormat="1" applyFont="1" applyFill="1" applyBorder="1" applyAlignment="1" applyProtection="1">
      <alignment horizontal="right" vertical="center" wrapText="1"/>
    </xf>
    <xf numFmtId="0" fontId="10" fillId="49" borderId="3" xfId="0" applyNumberFormat="1" applyFont="1" applyFill="1" applyBorder="1" applyAlignment="1" applyProtection="1">
      <alignment horizontal="center" vertical="center" wrapText="1"/>
    </xf>
    <xf numFmtId="0" fontId="9" fillId="49" borderId="3" xfId="0" applyNumberFormat="1" applyFont="1" applyFill="1" applyBorder="1" applyAlignment="1" applyProtection="1">
      <alignment horizontal="right" vertical="center" wrapText="1"/>
    </xf>
    <xf numFmtId="0" fontId="4" fillId="42" borderId="3" xfId="0" applyNumberFormat="1" applyFont="1" applyFill="1" applyBorder="1" applyAlignment="1" applyProtection="1">
      <alignment horizontal="left" vertical="center" wrapText="1"/>
    </xf>
    <xf numFmtId="3" fontId="4" fillId="49" borderId="3" xfId="0" applyNumberFormat="1" applyFont="1" applyFill="1" applyBorder="1" applyAlignment="1" applyProtection="1">
      <alignment horizontal="right" vertical="center" wrapText="1"/>
    </xf>
    <xf numFmtId="3" fontId="4" fillId="49" borderId="4" xfId="0" applyNumberFormat="1" applyFont="1" applyFill="1" applyBorder="1" applyAlignment="1" applyProtection="1">
      <alignment horizontal="right" vertical="center" wrapText="1"/>
    </xf>
    <xf numFmtId="0" fontId="7" fillId="49" borderId="2" xfId="0" applyNumberFormat="1" applyFont="1" applyFill="1" applyBorder="1" applyAlignment="1" applyProtection="1">
      <alignment horizontal="left" vertical="center" wrapText="1"/>
    </xf>
    <xf numFmtId="0" fontId="22" fillId="49" borderId="4" xfId="0" applyNumberFormat="1" applyFont="1" applyFill="1" applyBorder="1" applyAlignment="1" applyProtection="1">
      <alignment horizontal="center" wrapText="1"/>
    </xf>
    <xf numFmtId="0" fontId="22" fillId="49" borderId="4" xfId="0" applyNumberFormat="1" applyFont="1" applyFill="1" applyBorder="1" applyAlignment="1" applyProtection="1">
      <alignment horizontal="left" wrapText="1"/>
    </xf>
    <xf numFmtId="0" fontId="3" fillId="49" borderId="2" xfId="0" applyNumberFormat="1" applyFont="1" applyFill="1" applyBorder="1" applyAlignment="1" applyProtection="1">
      <alignment horizontal="left" vertical="center" wrapText="1"/>
    </xf>
    <xf numFmtId="0" fontId="22" fillId="49" borderId="6" xfId="0" applyNumberFormat="1" applyFont="1" applyFill="1" applyBorder="1" applyAlignment="1" applyProtection="1">
      <alignment horizontal="center" vertical="center" wrapText="1"/>
    </xf>
    <xf numFmtId="0" fontId="22" fillId="49" borderId="5" xfId="0" applyNumberFormat="1" applyFont="1" applyFill="1" applyBorder="1" applyAlignment="1" applyProtection="1">
      <alignment horizontal="left" vertical="center" wrapText="1"/>
    </xf>
    <xf numFmtId="0" fontId="23" fillId="0" borderId="0" xfId="0" applyFont="1"/>
    <xf numFmtId="0" fontId="21" fillId="0" borderId="0" xfId="0" applyFont="1" applyAlignment="1">
      <alignment horizontal="center"/>
    </xf>
    <xf numFmtId="0" fontId="24" fillId="0" borderId="0" xfId="0" applyFont="1" applyAlignment="1">
      <alignment horizontal="center"/>
    </xf>
    <xf numFmtId="0" fontId="24" fillId="50" borderId="0" xfId="0" applyFont="1" applyFill="1" applyAlignment="1">
      <alignment horizontal="center"/>
    </xf>
    <xf numFmtId="0" fontId="21" fillId="0" borderId="0" xfId="0" applyFont="1" applyAlignment="1">
      <alignment horizontal="center"/>
    </xf>
    <xf numFmtId="0" fontId="24" fillId="50" borderId="0" xfId="0" applyFont="1" applyFill="1" applyAlignment="1">
      <alignment horizontal="center"/>
    </xf>
    <xf numFmtId="0" fontId="23" fillId="30" borderId="0" xfId="0" applyFont="1" applyFill="1"/>
    <xf numFmtId="0" fontId="25" fillId="51" borderId="7" xfId="0" applyFont="1" applyFill="1" applyBorder="1" applyAlignment="1">
      <alignment horizontal="left" vertical="center" wrapText="1"/>
    </xf>
    <xf numFmtId="0" fontId="26" fillId="51" borderId="7" xfId="0" applyFont="1" applyFill="1" applyBorder="1" applyAlignment="1">
      <alignment horizontal="center" vertical="center"/>
    </xf>
    <xf numFmtId="49" fontId="26" fillId="51" borderId="8" xfId="0" applyNumberFormat="1" applyFont="1" applyFill="1" applyBorder="1" applyAlignment="1">
      <alignment horizontal="center" vertical="center"/>
    </xf>
    <xf numFmtId="49" fontId="26" fillId="51" borderId="9" xfId="0" applyNumberFormat="1" applyFont="1" applyFill="1" applyBorder="1" applyAlignment="1">
      <alignment horizontal="center" vertical="center"/>
    </xf>
    <xf numFmtId="49" fontId="26" fillId="51" borderId="10" xfId="0" applyNumberFormat="1" applyFont="1" applyFill="1" applyBorder="1" applyAlignment="1">
      <alignment horizontal="center" vertical="center"/>
    </xf>
    <xf numFmtId="0" fontId="26" fillId="51" borderId="8" xfId="0" applyFont="1" applyFill="1" applyBorder="1" applyAlignment="1">
      <alignment horizontal="center" vertical="center" wrapText="1"/>
    </xf>
    <xf numFmtId="0" fontId="26" fillId="51" borderId="9" xfId="0" applyFont="1" applyFill="1" applyBorder="1" applyAlignment="1">
      <alignment horizontal="center" vertical="center" wrapText="1"/>
    </xf>
    <xf numFmtId="0" fontId="26" fillId="51" borderId="10" xfId="0" applyFont="1" applyFill="1" applyBorder="1" applyAlignment="1">
      <alignment horizontal="center" vertical="center" wrapText="1"/>
    </xf>
    <xf numFmtId="0" fontId="25" fillId="0" borderId="8" xfId="0" applyFont="1" applyBorder="1" applyAlignment="1">
      <alignment horizontal="center"/>
    </xf>
    <xf numFmtId="0" fontId="25" fillId="0" borderId="9" xfId="0" applyFont="1" applyBorder="1" applyAlignment="1">
      <alignment horizontal="center"/>
    </xf>
    <xf numFmtId="0" fontId="25" fillId="0" borderId="10" xfId="0" applyFont="1" applyBorder="1" applyAlignment="1">
      <alignment horizontal="center"/>
    </xf>
    <xf numFmtId="0" fontId="27" fillId="0" borderId="11"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3"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15" xfId="0" applyFont="1" applyBorder="1" applyAlignment="1">
      <alignment horizontal="justify" vertical="center" wrapText="1"/>
    </xf>
    <xf numFmtId="0" fontId="27" fillId="0" borderId="16"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18" xfId="0" applyFont="1" applyBorder="1" applyAlignment="1">
      <alignment horizontal="justify" vertical="center" wrapText="1"/>
    </xf>
    <xf numFmtId="0" fontId="25" fillId="52" borderId="7" xfId="0" applyFont="1" applyFill="1" applyBorder="1" applyAlignment="1">
      <alignment vertical="center" wrapText="1"/>
    </xf>
    <xf numFmtId="0" fontId="26" fillId="52" borderId="8" xfId="0" applyFont="1" applyFill="1" applyBorder="1" applyAlignment="1">
      <alignment horizontal="justify" vertical="center" wrapText="1"/>
    </xf>
    <xf numFmtId="0" fontId="26" fillId="52" borderId="9" xfId="0" applyFont="1" applyFill="1" applyBorder="1" applyAlignment="1">
      <alignment horizontal="justify" vertical="center"/>
    </xf>
    <xf numFmtId="0" fontId="26" fillId="52" borderId="10" xfId="0" applyFont="1" applyFill="1" applyBorder="1" applyAlignment="1">
      <alignment horizontal="justify" vertical="center"/>
    </xf>
    <xf numFmtId="0" fontId="28" fillId="51" borderId="19" xfId="0" applyFont="1" applyFill="1" applyBorder="1" applyAlignment="1">
      <alignment horizontal="center" vertical="center" wrapText="1"/>
    </xf>
    <xf numFmtId="0" fontId="28" fillId="51" borderId="15" xfId="0" applyFont="1" applyFill="1" applyBorder="1" applyAlignment="1">
      <alignment horizontal="center" vertical="center" wrapText="1"/>
    </xf>
    <xf numFmtId="0" fontId="28" fillId="51" borderId="20" xfId="0" applyFont="1" applyFill="1" applyBorder="1" applyAlignment="1">
      <alignment horizontal="center" vertical="center" wrapText="1"/>
    </xf>
    <xf numFmtId="0" fontId="28" fillId="51" borderId="18" xfId="0" applyFont="1" applyFill="1" applyBorder="1" applyAlignment="1">
      <alignment horizontal="center" vertical="center" wrapText="1"/>
    </xf>
    <xf numFmtId="0" fontId="28" fillId="30" borderId="20" xfId="0" applyFont="1" applyFill="1" applyBorder="1" applyAlignment="1">
      <alignment vertical="center" wrapText="1"/>
    </xf>
    <xf numFmtId="0" fontId="28" fillId="30" borderId="18" xfId="0" applyFont="1" applyFill="1" applyBorder="1" applyAlignment="1">
      <alignment horizontal="center" vertical="center" wrapText="1"/>
    </xf>
    <xf numFmtId="4" fontId="28" fillId="30" borderId="18" xfId="2" applyNumberFormat="1" applyFont="1" applyFill="1" applyBorder="1" applyAlignment="1">
      <alignment horizontal="center" vertical="center"/>
    </xf>
    <xf numFmtId="0" fontId="28" fillId="51" borderId="20" xfId="0" applyFont="1" applyFill="1" applyBorder="1" applyAlignment="1">
      <alignment horizontal="left" vertical="center" wrapText="1"/>
    </xf>
    <xf numFmtId="9" fontId="28" fillId="30" borderId="18" xfId="0" applyNumberFormat="1" applyFont="1" applyFill="1" applyBorder="1" applyAlignment="1">
      <alignment horizontal="center" vertical="center"/>
    </xf>
    <xf numFmtId="0" fontId="29" fillId="53" borderId="20" xfId="0" applyFont="1" applyFill="1" applyBorder="1" applyAlignment="1">
      <alignment vertical="center" wrapText="1"/>
    </xf>
    <xf numFmtId="0" fontId="27" fillId="53" borderId="8" xfId="0" applyFont="1" applyFill="1" applyBorder="1" applyAlignment="1">
      <alignment horizontal="justify" vertical="center" wrapText="1"/>
    </xf>
    <xf numFmtId="0" fontId="27" fillId="53" borderId="9" xfId="0" applyFont="1" applyFill="1" applyBorder="1" applyAlignment="1">
      <alignment horizontal="justify" vertical="center" wrapText="1"/>
    </xf>
    <xf numFmtId="0" fontId="27" fillId="53" borderId="10" xfId="0" applyFont="1" applyFill="1" applyBorder="1" applyAlignment="1">
      <alignment horizontal="justify" vertical="center" wrapText="1"/>
    </xf>
    <xf numFmtId="0" fontId="28" fillId="51" borderId="8" xfId="0" applyFont="1" applyFill="1" applyBorder="1" applyAlignment="1">
      <alignment horizontal="center" vertical="center" wrapText="1"/>
    </xf>
    <xf numFmtId="0" fontId="28" fillId="51" borderId="9" xfId="0" applyFont="1" applyFill="1" applyBorder="1" applyAlignment="1">
      <alignment horizontal="center" vertical="center" wrapText="1"/>
    </xf>
    <xf numFmtId="0" fontId="28" fillId="51" borderId="10" xfId="0" applyFont="1" applyFill="1" applyBorder="1" applyAlignment="1">
      <alignment horizontal="center" vertical="center" wrapText="1"/>
    </xf>
    <xf numFmtId="4" fontId="0" fillId="0" borderId="0" xfId="0" applyNumberFormat="1"/>
    <xf numFmtId="0" fontId="28" fillId="51" borderId="20" xfId="0" applyFont="1" applyFill="1" applyBorder="1" applyAlignment="1">
      <alignment vertical="center" wrapText="1"/>
    </xf>
    <xf numFmtId="0" fontId="30" fillId="0" borderId="0" xfId="0" applyFont="1"/>
    <xf numFmtId="3" fontId="28" fillId="30" borderId="18" xfId="2" applyNumberFormat="1" applyFont="1" applyFill="1" applyBorder="1" applyAlignment="1">
      <alignment horizontal="center" vertical="center"/>
    </xf>
    <xf numFmtId="0" fontId="0" fillId="30" borderId="0" xfId="0" applyFill="1"/>
    <xf numFmtId="0" fontId="31" fillId="52" borderId="8" xfId="0" applyFont="1" applyFill="1" applyBorder="1" applyAlignment="1">
      <alignment horizontal="center" vertical="center"/>
    </xf>
    <xf numFmtId="0" fontId="31" fillId="52" borderId="9" xfId="0" applyFont="1" applyFill="1" applyBorder="1" applyAlignment="1">
      <alignment horizontal="center" vertical="center"/>
    </xf>
    <xf numFmtId="0" fontId="31" fillId="52" borderId="10" xfId="0" applyFont="1" applyFill="1" applyBorder="1" applyAlignment="1">
      <alignment horizontal="center" vertical="center"/>
    </xf>
    <xf numFmtId="0" fontId="25" fillId="52" borderId="8" xfId="0" applyFont="1" applyFill="1" applyBorder="1" applyAlignment="1">
      <alignment horizontal="center" vertical="center"/>
    </xf>
    <xf numFmtId="0" fontId="25" fillId="52" borderId="9" xfId="0" applyFont="1" applyFill="1" applyBorder="1" applyAlignment="1">
      <alignment horizontal="center" vertical="center"/>
    </xf>
    <xf numFmtId="0" fontId="25" fillId="52" borderId="10" xfId="0" applyFont="1" applyFill="1" applyBorder="1" applyAlignment="1">
      <alignment horizontal="center" vertical="center"/>
    </xf>
    <xf numFmtId="0" fontId="31" fillId="52" borderId="20" xfId="0" applyFont="1" applyFill="1" applyBorder="1" applyAlignment="1">
      <alignment horizontal="left" vertical="center" wrapText="1"/>
    </xf>
    <xf numFmtId="0" fontId="28" fillId="52" borderId="8" xfId="0" applyFont="1" applyFill="1" applyBorder="1" applyAlignment="1">
      <alignment horizontal="center" vertical="center" wrapText="1"/>
    </xf>
    <xf numFmtId="0" fontId="28" fillId="52" borderId="9" xfId="0" applyFont="1" applyFill="1" applyBorder="1" applyAlignment="1">
      <alignment horizontal="center" vertical="center" wrapText="1"/>
    </xf>
    <xf numFmtId="0" fontId="28" fillId="52" borderId="10" xfId="0" applyFont="1" applyFill="1" applyBorder="1" applyAlignment="1">
      <alignment horizontal="center" vertical="center" wrapText="1"/>
    </xf>
    <xf numFmtId="0" fontId="28" fillId="51" borderId="8" xfId="0" applyFont="1" applyFill="1" applyBorder="1" applyAlignment="1">
      <alignment horizontal="center" vertical="center"/>
    </xf>
    <xf numFmtId="0" fontId="28" fillId="51" borderId="9" xfId="0" applyFont="1" applyFill="1" applyBorder="1" applyAlignment="1">
      <alignment horizontal="center" vertical="center"/>
    </xf>
    <xf numFmtId="0" fontId="28" fillId="51" borderId="10" xfId="0" applyFont="1" applyFill="1" applyBorder="1" applyAlignment="1">
      <alignment horizontal="center" vertical="center"/>
    </xf>
    <xf numFmtId="0" fontId="31" fillId="51" borderId="15" xfId="0" applyFont="1" applyFill="1" applyBorder="1" applyAlignment="1">
      <alignment horizontal="center" vertical="center" wrapText="1"/>
    </xf>
    <xf numFmtId="0" fontId="0" fillId="0" borderId="14" xfId="0" applyBorder="1"/>
    <xf numFmtId="0" fontId="0" fillId="0" borderId="2" xfId="0" applyBorder="1"/>
    <xf numFmtId="0" fontId="31" fillId="51" borderId="18" xfId="0" applyFont="1" applyFill="1" applyBorder="1" applyAlignment="1">
      <alignment horizontal="center" vertical="center" wrapText="1"/>
    </xf>
    <xf numFmtId="0" fontId="0" fillId="30" borderId="14" xfId="0" applyFill="1" applyBorder="1"/>
    <xf numFmtId="3" fontId="28" fillId="51" borderId="20" xfId="0" applyNumberFormat="1" applyFont="1" applyFill="1" applyBorder="1" applyAlignment="1">
      <alignment horizontal="center" vertical="center" wrapText="1"/>
    </xf>
    <xf numFmtId="3" fontId="28" fillId="30" borderId="14" xfId="0" applyNumberFormat="1" applyFont="1" applyFill="1" applyBorder="1" applyAlignment="1">
      <alignment horizontal="center" vertical="center" wrapText="1"/>
    </xf>
    <xf numFmtId="3" fontId="28" fillId="30" borderId="20" xfId="0" applyNumberFormat="1" applyFont="1" applyFill="1" applyBorder="1" applyAlignment="1">
      <alignment horizontal="center" vertical="center" wrapText="1"/>
    </xf>
    <xf numFmtId="165" fontId="28" fillId="51" borderId="18" xfId="0" applyNumberFormat="1" applyFont="1" applyFill="1" applyBorder="1" applyAlignment="1">
      <alignment horizontal="center" vertical="center"/>
    </xf>
    <xf numFmtId="3" fontId="0" fillId="0" borderId="2" xfId="0" applyNumberFormat="1" applyBorder="1"/>
    <xf numFmtId="3" fontId="0" fillId="0" borderId="0" xfId="0" applyNumberFormat="1"/>
    <xf numFmtId="0" fontId="31" fillId="52" borderId="8" xfId="0" applyFont="1" applyFill="1" applyBorder="1" applyAlignment="1">
      <alignment horizontal="center" vertical="center" wrapText="1"/>
    </xf>
    <xf numFmtId="0" fontId="31" fillId="52" borderId="9" xfId="0" applyFont="1" applyFill="1" applyBorder="1" applyAlignment="1">
      <alignment horizontal="center" vertical="center" wrapText="1"/>
    </xf>
    <xf numFmtId="0" fontId="31" fillId="52" borderId="10" xfId="0" applyFont="1" applyFill="1" applyBorder="1" applyAlignment="1">
      <alignment horizontal="center" vertical="center" wrapText="1"/>
    </xf>
    <xf numFmtId="0" fontId="27" fillId="0" borderId="20" xfId="0" applyFont="1" applyBorder="1" applyAlignment="1">
      <alignment horizontal="left" vertical="center" wrapText="1" indent="1"/>
    </xf>
    <xf numFmtId="3" fontId="28" fillId="0" borderId="18" xfId="0" applyNumberFormat="1" applyFont="1" applyBorder="1" applyAlignment="1">
      <alignment horizontal="center" vertical="center"/>
    </xf>
    <xf numFmtId="0" fontId="32" fillId="0" borderId="20" xfId="0" applyFont="1" applyBorder="1" applyAlignment="1">
      <alignment horizontal="left" vertical="center" wrapText="1" indent="1"/>
    </xf>
    <xf numFmtId="3" fontId="33" fillId="0" borderId="18" xfId="0" applyNumberFormat="1" applyFont="1" applyBorder="1" applyAlignment="1">
      <alignment horizontal="center" vertical="center"/>
    </xf>
    <xf numFmtId="0" fontId="16" fillId="0" borderId="0" xfId="0" applyFont="1" applyAlignment="1">
      <alignment wrapText="1"/>
    </xf>
    <xf numFmtId="9" fontId="28" fillId="0" borderId="18" xfId="2" applyFont="1" applyBorder="1" applyAlignment="1">
      <alignment horizontal="center" vertical="center"/>
    </xf>
    <xf numFmtId="165" fontId="19" fillId="0" borderId="0" xfId="2" applyNumberFormat="1" applyFont="1"/>
    <xf numFmtId="165" fontId="28" fillId="0" borderId="18" xfId="2" applyNumberFormat="1" applyFont="1" applyBorder="1" applyAlignment="1">
      <alignment horizontal="center" vertical="center"/>
    </xf>
    <xf numFmtId="0" fontId="34" fillId="0" borderId="7" xfId="0" applyFont="1" applyBorder="1" applyAlignment="1">
      <alignment horizontal="left" vertical="center" wrapText="1" indent="1"/>
    </xf>
    <xf numFmtId="0" fontId="29" fillId="50" borderId="7" xfId="0" applyFont="1" applyFill="1" applyBorder="1" applyAlignment="1">
      <alignment vertical="center" wrapText="1"/>
    </xf>
    <xf numFmtId="3" fontId="31" fillId="50" borderId="18" xfId="0" applyNumberFormat="1" applyFont="1" applyFill="1" applyBorder="1" applyAlignment="1">
      <alignment horizontal="center" vertical="center"/>
    </xf>
    <xf numFmtId="0" fontId="25" fillId="52" borderId="16" xfId="0" applyFont="1" applyFill="1" applyBorder="1" applyAlignment="1">
      <alignment horizontal="center" vertical="center"/>
    </xf>
    <xf numFmtId="0" fontId="25" fillId="52" borderId="9" xfId="0" applyFont="1" applyFill="1" applyBorder="1" applyAlignment="1">
      <alignment horizontal="center" vertical="center"/>
    </xf>
    <xf numFmtId="0" fontId="25" fillId="52" borderId="12" xfId="0" applyFont="1" applyFill="1" applyBorder="1" applyAlignment="1">
      <alignment horizontal="center" vertical="center"/>
    </xf>
    <xf numFmtId="0" fontId="25" fillId="52" borderId="10" xfId="0" applyFont="1" applyFill="1" applyBorder="1" applyAlignment="1">
      <alignment horizontal="center" vertical="center"/>
    </xf>
    <xf numFmtId="9" fontId="28" fillId="52" borderId="8" xfId="0" applyNumberFormat="1" applyFont="1" applyFill="1" applyBorder="1" applyAlignment="1">
      <alignment horizontal="center" vertical="center"/>
    </xf>
    <xf numFmtId="9" fontId="28" fillId="52" borderId="12" xfId="0" applyNumberFormat="1" applyFont="1" applyFill="1" applyBorder="1" applyAlignment="1">
      <alignment horizontal="center" vertical="center"/>
    </xf>
    <xf numFmtId="9" fontId="28" fillId="52" borderId="9" xfId="0" applyNumberFormat="1" applyFont="1" applyFill="1" applyBorder="1" applyAlignment="1">
      <alignment horizontal="center" vertical="center"/>
    </xf>
    <xf numFmtId="9" fontId="28" fillId="52" borderId="10" xfId="0" applyNumberFormat="1" applyFont="1" applyFill="1" applyBorder="1" applyAlignment="1">
      <alignment horizontal="center" vertical="center"/>
    </xf>
    <xf numFmtId="9" fontId="31" fillId="52" borderId="7" xfId="0" applyNumberFormat="1" applyFont="1" applyFill="1" applyBorder="1" applyAlignment="1">
      <alignment horizontal="center" vertical="center" wrapText="1"/>
    </xf>
    <xf numFmtId="0" fontId="28" fillId="51" borderId="20" xfId="0" applyFont="1" applyFill="1" applyBorder="1" applyAlignment="1">
      <alignment horizontal="center" vertical="center" wrapText="1"/>
    </xf>
    <xf numFmtId="0" fontId="31" fillId="51" borderId="19" xfId="0" applyFont="1" applyFill="1" applyBorder="1" applyAlignment="1">
      <alignment horizontal="center" vertical="center" wrapText="1"/>
    </xf>
    <xf numFmtId="0" fontId="0" fillId="30" borderId="2" xfId="0" applyFill="1" applyBorder="1"/>
    <xf numFmtId="0" fontId="31" fillId="51" borderId="20" xfId="0" applyFont="1" applyFill="1" applyBorder="1" applyAlignment="1">
      <alignment horizontal="center" vertical="center" wrapText="1"/>
    </xf>
    <xf numFmtId="167" fontId="35" fillId="51" borderId="2" xfId="1" applyNumberFormat="1" applyFont="1" applyFill="1" applyBorder="1"/>
    <xf numFmtId="3" fontId="28" fillId="51" borderId="2" xfId="0" applyNumberFormat="1" applyFont="1" applyFill="1" applyBorder="1" applyAlignment="1">
      <alignment horizontal="center" vertical="center" wrapText="1"/>
    </xf>
    <xf numFmtId="165" fontId="28" fillId="51" borderId="20" xfId="0" applyNumberFormat="1" applyFont="1" applyFill="1" applyBorder="1" applyAlignment="1">
      <alignment horizontal="center" vertical="center"/>
    </xf>
    <xf numFmtId="167" fontId="35" fillId="51" borderId="2" xfId="1" applyNumberFormat="1" applyFont="1" applyFill="1" applyBorder="1" applyAlignment="1">
      <alignment vertical="center"/>
    </xf>
    <xf numFmtId="167" fontId="19" fillId="0" borderId="0" xfId="1" applyNumberFormat="1" applyFont="1"/>
    <xf numFmtId="0" fontId="20" fillId="0" borderId="0" xfId="0" applyFont="1"/>
    <xf numFmtId="0" fontId="31" fillId="52" borderId="7" xfId="0" applyFont="1" applyFill="1" applyBorder="1" applyAlignment="1">
      <alignment horizontal="left" vertical="center" wrapText="1"/>
    </xf>
    <xf numFmtId="168" fontId="28" fillId="30" borderId="20" xfId="1" applyNumberFormat="1" applyFont="1" applyFill="1" applyBorder="1" applyAlignment="1">
      <alignment horizontal="center" vertical="center" wrapText="1"/>
    </xf>
    <xf numFmtId="0" fontId="34" fillId="0" borderId="19" xfId="0" applyFont="1" applyBorder="1" applyAlignment="1">
      <alignment horizontal="left" vertical="center" wrapText="1" indent="1"/>
    </xf>
    <xf numFmtId="9" fontId="28" fillId="52" borderId="8" xfId="0" applyNumberFormat="1" applyFont="1" applyFill="1" applyBorder="1" applyAlignment="1">
      <alignment horizontal="center" vertical="center" wrapText="1"/>
    </xf>
    <xf numFmtId="9" fontId="28" fillId="52" borderId="9" xfId="0" applyNumberFormat="1" applyFont="1" applyFill="1" applyBorder="1" applyAlignment="1">
      <alignment horizontal="center" vertical="center" wrapText="1"/>
    </xf>
    <xf numFmtId="9" fontId="28" fillId="52" borderId="10" xfId="0" applyNumberFormat="1" applyFont="1" applyFill="1" applyBorder="1" applyAlignment="1">
      <alignment horizontal="center" vertical="center" wrapText="1"/>
    </xf>
    <xf numFmtId="3" fontId="33" fillId="0" borderId="15" xfId="0" applyNumberFormat="1" applyFont="1" applyBorder="1" applyAlignment="1">
      <alignment horizontal="center" vertical="center"/>
    </xf>
    <xf numFmtId="0" fontId="29" fillId="53" borderId="7" xfId="0" applyFont="1" applyFill="1" applyBorder="1" applyAlignment="1">
      <alignment vertical="center" wrapText="1"/>
    </xf>
    <xf numFmtId="0" fontId="27" fillId="53" borderId="8" xfId="0" applyFont="1" applyFill="1" applyBorder="1" applyAlignment="1">
      <alignment horizontal="center" vertical="center" wrapText="1"/>
    </xf>
    <xf numFmtId="0" fontId="27" fillId="53" borderId="9" xfId="0" applyFont="1" applyFill="1" applyBorder="1" applyAlignment="1">
      <alignment horizontal="center" vertical="center" wrapText="1"/>
    </xf>
    <xf numFmtId="0" fontId="27" fillId="53" borderId="10" xfId="0" applyFont="1" applyFill="1" applyBorder="1" applyAlignment="1">
      <alignment horizontal="center" vertical="center" wrapText="1"/>
    </xf>
    <xf numFmtId="9" fontId="28" fillId="51" borderId="18" xfId="0" applyNumberFormat="1" applyFont="1" applyFill="1" applyBorder="1" applyAlignment="1">
      <alignment horizontal="center" vertical="center"/>
    </xf>
    <xf numFmtId="165" fontId="28" fillId="51" borderId="7" xfId="0" applyNumberFormat="1" applyFont="1" applyFill="1" applyBorder="1" applyAlignment="1">
      <alignment horizontal="center" vertical="center"/>
    </xf>
    <xf numFmtId="0" fontId="31" fillId="51" borderId="8" xfId="0" applyFont="1" applyFill="1" applyBorder="1" applyAlignment="1">
      <alignment horizontal="center" vertical="center" wrapText="1"/>
    </xf>
    <xf numFmtId="0" fontId="31" fillId="51" borderId="9" xfId="0" applyFont="1" applyFill="1" applyBorder="1" applyAlignment="1">
      <alignment horizontal="center" vertical="center" wrapText="1"/>
    </xf>
    <xf numFmtId="0" fontId="31" fillId="51" borderId="10" xfId="0" applyFont="1" applyFill="1" applyBorder="1" applyAlignment="1">
      <alignment horizontal="center" vertical="center" wrapText="1"/>
    </xf>
    <xf numFmtId="0" fontId="36" fillId="52" borderId="8" xfId="0" applyFont="1" applyFill="1" applyBorder="1" applyAlignment="1">
      <alignment horizontal="center" vertical="center" wrapText="1"/>
    </xf>
    <xf numFmtId="0" fontId="36" fillId="52" borderId="9" xfId="0" applyFont="1" applyFill="1" applyBorder="1" applyAlignment="1">
      <alignment horizontal="center" vertical="center" wrapText="1"/>
    </xf>
    <xf numFmtId="0" fontId="36" fillId="52" borderId="10" xfId="0" applyFont="1" applyFill="1" applyBorder="1" applyAlignment="1">
      <alignment horizontal="center" vertical="center" wrapText="1"/>
    </xf>
    <xf numFmtId="17" fontId="0" fillId="0" borderId="0" xfId="0" applyNumberFormat="1"/>
    <xf numFmtId="3" fontId="28" fillId="51" borderId="18" xfId="0" applyNumberFormat="1" applyFont="1" applyFill="1" applyBorder="1" applyAlignment="1">
      <alignment horizontal="center" vertical="center"/>
    </xf>
    <xf numFmtId="3" fontId="28" fillId="30" borderId="14" xfId="0" applyNumberFormat="1" applyFont="1" applyFill="1" applyBorder="1" applyAlignment="1">
      <alignment horizontal="center" vertical="center"/>
    </xf>
    <xf numFmtId="3" fontId="0" fillId="30" borderId="2" xfId="0" applyNumberFormat="1" applyFill="1" applyBorder="1"/>
    <xf numFmtId="169" fontId="28" fillId="51" borderId="20" xfId="0" applyNumberFormat="1" applyFont="1" applyFill="1" applyBorder="1" applyAlignment="1">
      <alignment horizontal="center" vertical="center" wrapText="1"/>
    </xf>
    <xf numFmtId="0" fontId="29" fillId="0" borderId="7" xfId="0" applyFont="1" applyBorder="1" applyAlignment="1">
      <alignment horizontal="left" vertical="center" wrapText="1" indent="1"/>
    </xf>
    <xf numFmtId="3" fontId="31" fillId="0" borderId="18" xfId="0" applyNumberFormat="1" applyFont="1" applyBorder="1" applyAlignment="1">
      <alignment horizontal="center" vertical="center"/>
    </xf>
    <xf numFmtId="0" fontId="28" fillId="52" borderId="20" xfId="0" applyFont="1" applyFill="1" applyBorder="1" applyAlignment="1">
      <alignment vertical="center" wrapText="1"/>
    </xf>
    <xf numFmtId="0" fontId="31" fillId="30" borderId="15" xfId="0" applyFont="1" applyFill="1" applyBorder="1" applyAlignment="1">
      <alignment horizontal="center" vertical="center" wrapText="1"/>
    </xf>
    <xf numFmtId="0" fontId="31" fillId="30" borderId="18" xfId="0" applyFont="1" applyFill="1" applyBorder="1" applyAlignment="1">
      <alignment horizontal="center" vertical="center" wrapText="1"/>
    </xf>
    <xf numFmtId="169" fontId="28" fillId="30" borderId="20" xfId="0" applyNumberFormat="1" applyFont="1" applyFill="1" applyBorder="1" applyAlignment="1">
      <alignment horizontal="center" vertical="center" wrapText="1"/>
    </xf>
    <xf numFmtId="165" fontId="28" fillId="30" borderId="18" xfId="0" applyNumberFormat="1" applyFont="1" applyFill="1" applyBorder="1" applyAlignment="1">
      <alignment horizontal="center" vertical="center"/>
    </xf>
    <xf numFmtId="3" fontId="37" fillId="0" borderId="18" xfId="0" applyNumberFormat="1" applyFont="1" applyBorder="1" applyAlignment="1">
      <alignment horizontal="center" vertical="center"/>
    </xf>
    <xf numFmtId="0" fontId="31" fillId="52" borderId="20" xfId="0" applyFont="1" applyFill="1" applyBorder="1" applyAlignment="1">
      <alignment vertical="center" wrapText="1"/>
    </xf>
    <xf numFmtId="167" fontId="19" fillId="0" borderId="2" xfId="1" applyNumberFormat="1" applyFont="1" applyBorder="1"/>
    <xf numFmtId="167" fontId="0" fillId="0" borderId="2" xfId="0" applyNumberFormat="1" applyBorder="1"/>
    <xf numFmtId="0" fontId="28" fillId="30" borderId="20" xfId="0" applyFont="1" applyFill="1" applyBorder="1" applyAlignment="1">
      <alignment horizontal="left" vertical="center" wrapText="1"/>
    </xf>
    <xf numFmtId="0" fontId="31" fillId="52" borderId="7" xfId="0" applyFont="1" applyFill="1" applyBorder="1" applyAlignment="1">
      <alignment vertical="center" wrapText="1"/>
    </xf>
    <xf numFmtId="0" fontId="28" fillId="52" borderId="8" xfId="0" applyFont="1" applyFill="1" applyBorder="1" applyAlignment="1">
      <alignment horizontal="center" vertical="center"/>
    </xf>
    <xf numFmtId="0" fontId="28" fillId="52" borderId="10" xfId="0" applyFont="1" applyFill="1" applyBorder="1" applyAlignment="1">
      <alignment horizontal="center" vertical="center"/>
    </xf>
    <xf numFmtId="0" fontId="28" fillId="30" borderId="14" xfId="0" applyFont="1" applyFill="1" applyBorder="1" applyAlignment="1">
      <alignment horizontal="center" vertical="center" wrapText="1"/>
    </xf>
    <xf numFmtId="0" fontId="28" fillId="51" borderId="20" xfId="0" applyFont="1" applyFill="1" applyBorder="1" applyAlignment="1">
      <alignment horizontal="center" wrapText="1"/>
    </xf>
    <xf numFmtId="0" fontId="38" fillId="51" borderId="2" xfId="0" applyFont="1" applyFill="1" applyBorder="1" applyAlignment="1">
      <alignment horizontal="center" vertical="center" wrapText="1"/>
    </xf>
    <xf numFmtId="3" fontId="40" fillId="30" borderId="2" xfId="3" applyNumberFormat="1" applyFont="1" applyFill="1" applyBorder="1"/>
    <xf numFmtId="3" fontId="28" fillId="30" borderId="2" xfId="0" applyNumberFormat="1" applyFont="1" applyFill="1" applyBorder="1" applyAlignment="1">
      <alignment horizontal="center" vertical="center" wrapText="1"/>
    </xf>
    <xf numFmtId="0" fontId="29" fillId="52" borderId="7" xfId="0" applyFont="1" applyFill="1" applyBorder="1" applyAlignment="1">
      <alignment vertical="center" wrapText="1"/>
    </xf>
    <xf numFmtId="3" fontId="31" fillId="52" borderId="18" xfId="0" applyNumberFormat="1" applyFont="1" applyFill="1" applyBorder="1" applyAlignment="1">
      <alignment horizontal="center" vertical="center"/>
    </xf>
    <xf numFmtId="3" fontId="31" fillId="53" borderId="18" xfId="0" applyNumberFormat="1" applyFont="1" applyFill="1" applyBorder="1" applyAlignment="1">
      <alignment horizontal="center" vertical="center"/>
    </xf>
    <xf numFmtId="3" fontId="28" fillId="0" borderId="14" xfId="0" applyNumberFormat="1" applyFont="1" applyBorder="1" applyAlignment="1">
      <alignment horizontal="center" vertical="center"/>
    </xf>
    <xf numFmtId="0" fontId="29" fillId="50" borderId="20" xfId="0" applyFont="1" applyFill="1" applyBorder="1" applyAlignment="1">
      <alignment vertical="center" wrapText="1"/>
    </xf>
    <xf numFmtId="0" fontId="29" fillId="0" borderId="2" xfId="0" applyFont="1" applyBorder="1" applyAlignment="1">
      <alignment horizontal="left" vertical="center" wrapText="1" indent="1"/>
    </xf>
    <xf numFmtId="3" fontId="28" fillId="0" borderId="2"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2" xfId="0" applyFont="1" applyBorder="1"/>
    <xf numFmtId="0" fontId="29" fillId="30" borderId="23" xfId="0" applyFont="1" applyFill="1" applyBorder="1"/>
    <xf numFmtId="0" fontId="29" fillId="30" borderId="21" xfId="0" applyFont="1" applyFill="1" applyBorder="1" applyAlignment="1">
      <alignment horizontal="center" vertical="center" wrapText="1"/>
    </xf>
    <xf numFmtId="0" fontId="29" fillId="30" borderId="22" xfId="0" applyFont="1" applyFill="1" applyBorder="1"/>
    <xf numFmtId="0" fontId="29" fillId="0" borderId="24" xfId="0" applyFont="1" applyBorder="1" applyAlignment="1">
      <alignment horizontal="center" vertical="center" wrapText="1"/>
    </xf>
    <xf numFmtId="0" fontId="29" fillId="0" borderId="25" xfId="0" applyFont="1" applyBorder="1"/>
    <xf numFmtId="0" fontId="29" fillId="30" borderId="26" xfId="0" applyFont="1" applyFill="1" applyBorder="1"/>
    <xf numFmtId="0" fontId="29" fillId="30" borderId="24" xfId="0" applyFont="1" applyFill="1" applyBorder="1" applyAlignment="1">
      <alignment horizontal="center" vertical="center" wrapText="1"/>
    </xf>
    <xf numFmtId="0" fontId="29" fillId="30" borderId="25" xfId="0" applyFont="1" applyFill="1" applyBorder="1"/>
    <xf numFmtId="0" fontId="29" fillId="0" borderId="27" xfId="0" applyFont="1" applyBorder="1" applyAlignment="1">
      <alignment horizontal="center" vertical="center" wrapText="1"/>
    </xf>
    <xf numFmtId="0" fontId="29" fillId="0" borderId="28" xfId="0" applyFont="1" applyBorder="1"/>
    <xf numFmtId="0" fontId="29" fillId="30" borderId="29" xfId="0" applyFont="1" applyFill="1" applyBorder="1"/>
    <xf numFmtId="0" fontId="29" fillId="30" borderId="27" xfId="0" applyFont="1" applyFill="1" applyBorder="1" applyAlignment="1">
      <alignment horizontal="center" vertical="center" wrapText="1"/>
    </xf>
    <xf numFmtId="0" fontId="29" fillId="30" borderId="28" xfId="0" applyFont="1" applyFill="1" applyBorder="1"/>
    <xf numFmtId="0" fontId="29" fillId="0" borderId="2" xfId="0" applyFont="1" applyBorder="1" applyAlignment="1">
      <alignment horizontal="center" vertical="center" wrapText="1"/>
    </xf>
    <xf numFmtId="0" fontId="29" fillId="0" borderId="2" xfId="0" applyFont="1" applyBorder="1"/>
    <xf numFmtId="0" fontId="29" fillId="0" borderId="0" xfId="0" applyFont="1"/>
    <xf numFmtId="0" fontId="41" fillId="0" borderId="0" xfId="0" applyFont="1"/>
    <xf numFmtId="0" fontId="40" fillId="0" borderId="0" xfId="0" applyFont="1"/>
    <xf numFmtId="3" fontId="23" fillId="0" borderId="0" xfId="0" applyNumberFormat="1" applyFont="1"/>
    <xf numFmtId="0" fontId="42" fillId="30" borderId="2" xfId="0" applyFont="1" applyFill="1" applyBorder="1" applyAlignment="1">
      <alignment vertical="center"/>
    </xf>
    <xf numFmtId="0" fontId="40" fillId="30" borderId="2" xfId="0" applyFont="1" applyFill="1" applyBorder="1" applyAlignment="1">
      <alignment vertical="center"/>
    </xf>
    <xf numFmtId="3" fontId="43" fillId="30" borderId="2" xfId="0" applyNumberFormat="1" applyFont="1" applyFill="1" applyBorder="1"/>
    <xf numFmtId="167" fontId="4" fillId="49" borderId="3" xfId="1" applyNumberFormat="1" applyFont="1" applyFill="1" applyBorder="1" applyAlignment="1" applyProtection="1">
      <alignment horizontal="right" vertical="center" wrapText="1"/>
    </xf>
    <xf numFmtId="0" fontId="0" fillId="54" borderId="2" xfId="0" applyNumberFormat="1" applyFont="1" applyFill="1" applyBorder="1" applyAlignment="1" applyProtection="1">
      <alignment wrapText="1"/>
      <protection locked="0"/>
    </xf>
    <xf numFmtId="0" fontId="6" fillId="54" borderId="3" xfId="0" applyNumberFormat="1" applyFont="1" applyFill="1" applyBorder="1" applyAlignment="1" applyProtection="1">
      <alignment horizontal="left" vertical="center" wrapText="1"/>
    </xf>
    <xf numFmtId="0" fontId="7" fillId="54" borderId="3" xfId="0" applyNumberFormat="1" applyFont="1" applyFill="1" applyBorder="1" applyAlignment="1" applyProtection="1">
      <alignment horizontal="left" vertical="center" wrapText="1"/>
    </xf>
    <xf numFmtId="0" fontId="7" fillId="54" borderId="3" xfId="0" applyNumberFormat="1" applyFont="1" applyFill="1" applyBorder="1" applyAlignment="1" applyProtection="1">
      <alignment horizontal="left" vertical="center" wrapText="1"/>
      <protection locked="0"/>
    </xf>
    <xf numFmtId="0" fontId="0" fillId="54" borderId="0" xfId="0" applyFill="1"/>
  </cellXfs>
  <cellStyles count="4">
    <cellStyle name="Comma" xfId="1" builtinId="3"/>
    <cellStyle name="Normal" xfId="0" builtinId="0"/>
    <cellStyle name="Normal_Formati_permbledhese_Investimet 2007" xfId="3" xr:uid="{0B4E2053-030F-47D3-8F3A-5433217946A4}"/>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K1560"/>
  <sheetViews>
    <sheetView topLeftCell="C1474" zoomScale="166" zoomScaleNormal="166" workbookViewId="0">
      <selection activeCell="E521" sqref="E521"/>
    </sheetView>
  </sheetViews>
  <sheetFormatPr defaultRowHeight="15" x14ac:dyDescent="0.25"/>
  <cols>
    <col min="1" max="1" width="13.28515625" customWidth="1"/>
    <col min="2" max="2" width="9.7109375" customWidth="1"/>
    <col min="3" max="3" width="28.28515625" customWidth="1"/>
    <col min="4" max="6" width="15.85546875" customWidth="1"/>
    <col min="7" max="7" width="20" customWidth="1"/>
    <col min="8" max="8" width="6.7109375" customWidth="1"/>
    <col min="9" max="9" width="18.28515625" customWidth="1"/>
    <col min="10" max="10" width="10.7109375" customWidth="1"/>
    <col min="11" max="11" width="17.42578125" customWidth="1"/>
  </cols>
  <sheetData>
    <row r="1" spans="1:11" ht="20.100000000000001" customHeight="1" x14ac:dyDescent="0.25">
      <c r="A1" s="1"/>
      <c r="B1" s="1"/>
      <c r="C1" s="58" t="s">
        <v>0</v>
      </c>
      <c r="D1" s="59"/>
      <c r="E1" s="59"/>
      <c r="F1" s="59"/>
      <c r="G1" s="59"/>
      <c r="H1" s="1"/>
      <c r="I1" s="1"/>
      <c r="J1" s="1"/>
      <c r="K1" s="1"/>
    </row>
    <row r="2" spans="1:11" ht="24.95" customHeight="1" x14ac:dyDescent="0.25">
      <c r="A2" s="1"/>
      <c r="B2" s="1"/>
      <c r="C2" s="60" t="s">
        <v>1</v>
      </c>
      <c r="D2" s="61"/>
      <c r="E2" s="61"/>
      <c r="F2" s="61"/>
      <c r="G2" s="61"/>
      <c r="H2" s="1"/>
      <c r="I2" s="1"/>
      <c r="J2" s="1"/>
      <c r="K2" s="1"/>
    </row>
    <row r="3" spans="1:11" ht="14.1" customHeight="1" x14ac:dyDescent="0.25">
      <c r="A3" s="1"/>
      <c r="B3" s="1"/>
      <c r="C3" s="2" t="s">
        <v>2</v>
      </c>
      <c r="D3" s="50" t="s">
        <v>3</v>
      </c>
      <c r="E3" s="51"/>
      <c r="F3" s="51"/>
      <c r="G3" s="51"/>
      <c r="H3" s="1"/>
      <c r="I3" s="1"/>
      <c r="J3" s="1"/>
      <c r="K3" s="1"/>
    </row>
    <row r="4" spans="1:11" ht="14.1" customHeight="1" x14ac:dyDescent="0.25">
      <c r="A4" s="1"/>
      <c r="B4" s="1"/>
      <c r="C4" s="2" t="s">
        <v>4</v>
      </c>
      <c r="D4" s="50" t="s">
        <v>5</v>
      </c>
      <c r="E4" s="51"/>
      <c r="F4" s="51"/>
      <c r="G4" s="51"/>
      <c r="H4" s="1"/>
      <c r="I4" s="1"/>
      <c r="J4" s="1"/>
      <c r="K4" s="1"/>
    </row>
    <row r="5" spans="1:11" ht="14.1" customHeight="1" x14ac:dyDescent="0.25">
      <c r="A5" s="1"/>
      <c r="B5" s="1"/>
      <c r="C5" s="2" t="s">
        <v>6</v>
      </c>
      <c r="D5" s="50" t="s">
        <v>7</v>
      </c>
      <c r="E5" s="51"/>
      <c r="F5" s="51"/>
      <c r="G5" s="51"/>
      <c r="H5" s="1"/>
      <c r="I5" s="1"/>
      <c r="J5" s="1"/>
      <c r="K5" s="1"/>
    </row>
    <row r="6" spans="1:11" ht="14.1" customHeight="1" x14ac:dyDescent="0.25">
      <c r="A6" s="1"/>
      <c r="B6" s="1"/>
      <c r="C6" s="2" t="s">
        <v>8</v>
      </c>
      <c r="D6" s="50" t="s">
        <v>9</v>
      </c>
      <c r="E6" s="51"/>
      <c r="F6" s="51"/>
      <c r="G6" s="51"/>
      <c r="H6" s="1"/>
      <c r="I6" s="1"/>
      <c r="J6" s="1"/>
      <c r="K6" s="1"/>
    </row>
    <row r="7" spans="1:11" ht="14.1" customHeight="1" x14ac:dyDescent="0.25">
      <c r="A7" s="1"/>
      <c r="B7" s="1"/>
      <c r="C7" s="2" t="s">
        <v>10</v>
      </c>
      <c r="D7" s="52" t="s">
        <v>11</v>
      </c>
      <c r="E7" s="53"/>
      <c r="F7" s="53"/>
      <c r="G7" s="53"/>
      <c r="H7" s="1"/>
      <c r="I7" s="1"/>
      <c r="J7" s="1"/>
      <c r="K7" s="1"/>
    </row>
    <row r="8" spans="1:11" ht="14.1" customHeight="1" x14ac:dyDescent="0.25">
      <c r="A8" s="1"/>
      <c r="B8" s="1"/>
      <c r="C8" s="54" t="s">
        <v>12</v>
      </c>
      <c r="D8" s="55"/>
      <c r="E8" s="55"/>
      <c r="F8" s="55"/>
      <c r="G8" s="55"/>
      <c r="H8" s="1"/>
      <c r="I8" s="1"/>
      <c r="J8" s="1"/>
      <c r="K8" s="1"/>
    </row>
    <row r="9" spans="1:11" ht="56.25" customHeight="1" x14ac:dyDescent="0.25">
      <c r="A9" s="1"/>
      <c r="B9" s="1"/>
      <c r="C9" s="56" t="s">
        <v>13</v>
      </c>
      <c r="D9" s="57"/>
      <c r="E9" s="57"/>
      <c r="F9" s="57"/>
      <c r="G9" s="57"/>
      <c r="H9" s="1"/>
      <c r="I9" s="1"/>
      <c r="J9" s="1"/>
      <c r="K9" s="1"/>
    </row>
    <row r="10" spans="1:11" ht="35.25" customHeight="1" x14ac:dyDescent="0.25">
      <c r="A10" s="1"/>
      <c r="B10" s="1"/>
      <c r="C10" s="3" t="s">
        <v>14</v>
      </c>
      <c r="D10" s="46" t="s">
        <v>15</v>
      </c>
      <c r="E10" s="47"/>
      <c r="F10" s="47"/>
      <c r="G10" s="47"/>
      <c r="H10" s="1"/>
      <c r="I10" s="1"/>
      <c r="J10" s="1"/>
      <c r="K10" s="1"/>
    </row>
    <row r="11" spans="1:11" x14ac:dyDescent="0.25">
      <c r="A11" s="1"/>
      <c r="B11" s="1"/>
      <c r="C11" s="48" t="s">
        <v>16</v>
      </c>
      <c r="D11" s="5">
        <v>2021</v>
      </c>
      <c r="E11" s="5">
        <v>2022</v>
      </c>
      <c r="F11" s="5">
        <v>2023</v>
      </c>
      <c r="G11" s="5">
        <v>2024</v>
      </c>
      <c r="H11" s="1"/>
      <c r="I11" s="1"/>
      <c r="J11" s="1"/>
      <c r="K11" s="1"/>
    </row>
    <row r="12" spans="1:11" ht="14.1" customHeight="1" x14ac:dyDescent="0.25">
      <c r="A12" s="1"/>
      <c r="B12" s="1"/>
      <c r="C12" s="49"/>
      <c r="D12" s="6" t="s">
        <v>17</v>
      </c>
      <c r="E12" s="6" t="s">
        <v>18</v>
      </c>
      <c r="F12" s="6" t="s">
        <v>18</v>
      </c>
      <c r="G12" s="6" t="s">
        <v>18</v>
      </c>
      <c r="H12" s="1"/>
      <c r="I12" s="1"/>
      <c r="J12" s="1"/>
      <c r="K12" s="1"/>
    </row>
    <row r="13" spans="1:11" ht="20.100000000000001" customHeight="1" x14ac:dyDescent="0.25">
      <c r="A13" s="1"/>
      <c r="B13" s="1"/>
      <c r="C13" s="4" t="s">
        <v>19</v>
      </c>
      <c r="D13" s="7">
        <v>7000</v>
      </c>
      <c r="E13" s="7" t="s">
        <v>21</v>
      </c>
      <c r="F13" s="7">
        <v>6600</v>
      </c>
      <c r="G13" s="7">
        <v>6500</v>
      </c>
      <c r="H13" s="1"/>
      <c r="I13" s="1"/>
      <c r="J13" s="1"/>
      <c r="K13" s="1"/>
    </row>
    <row r="14" spans="1:11" ht="23.25" customHeight="1" x14ac:dyDescent="0.25">
      <c r="A14" s="1"/>
      <c r="B14" s="1"/>
      <c r="C14" s="4" t="s">
        <v>22</v>
      </c>
      <c r="D14" s="7">
        <v>1150</v>
      </c>
      <c r="E14" s="7" t="s">
        <v>23</v>
      </c>
      <c r="F14" s="7">
        <v>1300</v>
      </c>
      <c r="G14" s="7">
        <v>1400</v>
      </c>
      <c r="H14" s="1"/>
      <c r="I14" s="1"/>
      <c r="J14" s="1"/>
      <c r="K14" s="1"/>
    </row>
    <row r="15" spans="1:11" ht="24" customHeight="1" x14ac:dyDescent="0.25">
      <c r="A15" s="1"/>
      <c r="B15" s="1"/>
      <c r="C15" s="4" t="s">
        <v>25</v>
      </c>
      <c r="D15" s="7">
        <v>75</v>
      </c>
      <c r="E15" s="7" t="s">
        <v>26</v>
      </c>
      <c r="F15" s="7">
        <v>60</v>
      </c>
      <c r="G15" s="7">
        <v>50</v>
      </c>
      <c r="H15" s="1"/>
      <c r="I15" s="1"/>
      <c r="J15" s="1"/>
      <c r="K15" s="1"/>
    </row>
    <row r="16" spans="1:11" ht="25.5" customHeight="1" x14ac:dyDescent="0.25">
      <c r="A16" s="1"/>
      <c r="B16" s="1"/>
      <c r="C16" s="4" t="s">
        <v>27</v>
      </c>
      <c r="D16" s="7">
        <v>35</v>
      </c>
      <c r="E16" s="7" t="s">
        <v>28</v>
      </c>
      <c r="F16" s="7">
        <v>45</v>
      </c>
      <c r="G16" s="7">
        <v>60</v>
      </c>
      <c r="H16" s="1"/>
      <c r="I16" s="1"/>
      <c r="J16" s="1"/>
      <c r="K16" s="1"/>
    </row>
    <row r="17" spans="1:11" ht="68.099999999999994" customHeight="1" x14ac:dyDescent="0.25">
      <c r="A17" s="1"/>
      <c r="B17" s="1"/>
      <c r="C17" s="3" t="s">
        <v>29</v>
      </c>
      <c r="D17" s="46" t="s">
        <v>30</v>
      </c>
      <c r="E17" s="47"/>
      <c r="F17" s="47"/>
      <c r="G17" s="47"/>
      <c r="H17" s="1"/>
      <c r="I17" s="1"/>
      <c r="J17" s="1"/>
      <c r="K17" s="1"/>
    </row>
    <row r="18" spans="1:11" x14ac:dyDescent="0.25">
      <c r="A18" s="1"/>
      <c r="B18" s="1"/>
      <c r="C18" s="48" t="s">
        <v>31</v>
      </c>
      <c r="D18" s="5">
        <v>2021</v>
      </c>
      <c r="E18" s="5">
        <v>2022</v>
      </c>
      <c r="F18" s="5">
        <v>2023</v>
      </c>
      <c r="G18" s="5">
        <v>2024</v>
      </c>
      <c r="H18" s="1"/>
      <c r="I18" s="1"/>
      <c r="J18" s="1"/>
      <c r="K18" s="1"/>
    </row>
    <row r="19" spans="1:11" ht="14.1" customHeight="1" x14ac:dyDescent="0.25">
      <c r="A19" s="1"/>
      <c r="B19" s="1"/>
      <c r="C19" s="49"/>
      <c r="D19" s="6" t="s">
        <v>17</v>
      </c>
      <c r="E19" s="6" t="s">
        <v>18</v>
      </c>
      <c r="F19" s="6" t="s">
        <v>18</v>
      </c>
      <c r="G19" s="6" t="s">
        <v>18</v>
      </c>
      <c r="H19" s="1"/>
      <c r="I19" s="1"/>
      <c r="J19" s="1"/>
      <c r="K19" s="1"/>
    </row>
    <row r="20" spans="1:11" ht="14.1" customHeight="1" x14ac:dyDescent="0.25">
      <c r="A20" s="1"/>
      <c r="B20" s="1"/>
      <c r="C20" s="4" t="s">
        <v>32</v>
      </c>
      <c r="D20" s="7">
        <v>95</v>
      </c>
      <c r="E20" s="7" t="s">
        <v>33</v>
      </c>
      <c r="F20" s="7" t="s">
        <v>34</v>
      </c>
      <c r="G20" s="7" t="s">
        <v>35</v>
      </c>
      <c r="H20" s="1"/>
      <c r="I20" s="1"/>
      <c r="J20" s="1"/>
      <c r="K20" s="1"/>
    </row>
    <row r="21" spans="1:11" ht="14.1" customHeight="1" x14ac:dyDescent="0.25">
      <c r="A21" s="1"/>
      <c r="B21" s="1"/>
      <c r="C21" s="4" t="s">
        <v>36</v>
      </c>
      <c r="D21" s="7">
        <v>10</v>
      </c>
      <c r="E21" s="7" t="s">
        <v>37</v>
      </c>
      <c r="F21" s="7" t="s">
        <v>37</v>
      </c>
      <c r="G21" s="7" t="s">
        <v>38</v>
      </c>
      <c r="H21" s="1"/>
      <c r="I21" s="1"/>
      <c r="J21" s="1"/>
      <c r="K21" s="1"/>
    </row>
    <row r="22" spans="1:11" ht="14.1" customHeight="1" x14ac:dyDescent="0.25">
      <c r="A22" s="1"/>
      <c r="B22" s="1"/>
      <c r="C22" s="4" t="s">
        <v>39</v>
      </c>
      <c r="D22" s="7">
        <v>45</v>
      </c>
      <c r="E22" s="7" t="s">
        <v>28</v>
      </c>
      <c r="F22" s="7" t="s">
        <v>40</v>
      </c>
      <c r="G22" s="7" t="s">
        <v>41</v>
      </c>
      <c r="H22" s="1"/>
      <c r="I22" s="1"/>
      <c r="J22" s="1"/>
      <c r="K22" s="1"/>
    </row>
    <row r="23" spans="1:11" ht="14.1" customHeight="1" x14ac:dyDescent="0.25">
      <c r="A23" s="1"/>
      <c r="B23" s="1"/>
      <c r="C23" s="4" t="s">
        <v>42</v>
      </c>
      <c r="D23" s="7">
        <v>0</v>
      </c>
      <c r="E23" s="7" t="s">
        <v>43</v>
      </c>
      <c r="F23" s="7" t="s">
        <v>43</v>
      </c>
      <c r="G23" s="7" t="s">
        <v>43</v>
      </c>
      <c r="H23" s="1"/>
      <c r="I23" s="1"/>
      <c r="J23" s="1"/>
      <c r="K23" s="1"/>
    </row>
    <row r="24" spans="1:11" ht="14.1" customHeight="1" x14ac:dyDescent="0.25">
      <c r="A24" s="1"/>
      <c r="B24" s="1"/>
      <c r="C24" s="40" t="s">
        <v>44</v>
      </c>
      <c r="D24" s="41"/>
      <c r="E24" s="41"/>
      <c r="F24" s="41"/>
      <c r="G24" s="41"/>
      <c r="H24" s="1"/>
      <c r="I24" s="1"/>
      <c r="J24" s="1"/>
      <c r="K24" s="1"/>
    </row>
    <row r="25" spans="1:11" ht="14.1" customHeight="1" x14ac:dyDescent="0.25">
      <c r="A25" s="1"/>
      <c r="B25" s="1"/>
      <c r="C25" s="8" t="s">
        <v>45</v>
      </c>
      <c r="D25" s="40" t="s">
        <v>46</v>
      </c>
      <c r="E25" s="41"/>
      <c r="F25" s="41"/>
      <c r="G25" s="41"/>
      <c r="H25" s="1"/>
      <c r="I25" s="1"/>
      <c r="J25" s="1"/>
      <c r="K25" s="1"/>
    </row>
    <row r="26" spans="1:11" ht="15" customHeight="1" x14ac:dyDescent="0.25">
      <c r="A26" s="1"/>
      <c r="B26" s="1"/>
      <c r="C26" s="9" t="s">
        <v>47</v>
      </c>
      <c r="D26" s="42" t="s">
        <v>48</v>
      </c>
      <c r="E26" s="43"/>
      <c r="F26" s="43"/>
      <c r="G26" s="43"/>
      <c r="H26" s="1"/>
      <c r="I26" s="1"/>
      <c r="J26" s="1"/>
      <c r="K26" s="1"/>
    </row>
    <row r="27" spans="1:11" ht="27" customHeight="1" x14ac:dyDescent="0.25">
      <c r="A27" s="1"/>
      <c r="B27" s="1"/>
      <c r="C27" s="10" t="s">
        <v>49</v>
      </c>
      <c r="D27" s="44" t="s">
        <v>50</v>
      </c>
      <c r="E27" s="45"/>
      <c r="F27" s="45"/>
      <c r="G27" s="45"/>
      <c r="H27" s="1"/>
      <c r="I27" s="1"/>
      <c r="J27" s="1"/>
      <c r="K27" s="1"/>
    </row>
    <row r="28" spans="1:11" x14ac:dyDescent="0.25">
      <c r="A28" s="1"/>
      <c r="B28" s="1"/>
      <c r="C28" s="10" t="s">
        <v>51</v>
      </c>
      <c r="D28" s="44" t="s">
        <v>52</v>
      </c>
      <c r="E28" s="45"/>
      <c r="F28" s="45"/>
      <c r="G28" s="45"/>
      <c r="H28" s="1"/>
      <c r="I28" s="1"/>
      <c r="J28" s="1"/>
      <c r="K28" s="1"/>
    </row>
    <row r="29" spans="1:11" ht="15" customHeight="1" x14ac:dyDescent="0.25">
      <c r="A29" s="1"/>
      <c r="B29" s="1"/>
      <c r="C29" s="11"/>
      <c r="D29" s="12">
        <v>2021</v>
      </c>
      <c r="E29" s="12">
        <v>2022</v>
      </c>
      <c r="F29" s="12">
        <v>2023</v>
      </c>
      <c r="G29" s="12">
        <v>2024</v>
      </c>
      <c r="H29" s="1"/>
      <c r="I29" s="1"/>
      <c r="J29" s="1"/>
      <c r="K29" s="1"/>
    </row>
    <row r="30" spans="1:11" ht="15" customHeight="1" x14ac:dyDescent="0.25">
      <c r="A30" s="1"/>
      <c r="B30" s="1"/>
      <c r="C30" s="13"/>
      <c r="D30" s="14" t="s">
        <v>17</v>
      </c>
      <c r="E30" s="14" t="s">
        <v>18</v>
      </c>
      <c r="F30" s="14" t="s">
        <v>18</v>
      </c>
      <c r="G30" s="14" t="s">
        <v>18</v>
      </c>
      <c r="H30" s="1"/>
      <c r="I30" s="1"/>
      <c r="J30" s="1"/>
      <c r="K30" s="1"/>
    </row>
    <row r="31" spans="1:11" ht="14.1" customHeight="1" x14ac:dyDescent="0.25">
      <c r="A31" s="1"/>
      <c r="B31" s="1"/>
      <c r="C31" s="4" t="s">
        <v>53</v>
      </c>
      <c r="D31" s="7" t="s">
        <v>54</v>
      </c>
      <c r="E31" s="7" t="s">
        <v>54</v>
      </c>
      <c r="F31" s="7" t="s">
        <v>55</v>
      </c>
      <c r="G31" s="7" t="s">
        <v>56</v>
      </c>
      <c r="H31" s="1"/>
      <c r="I31" s="1"/>
      <c r="J31" s="1"/>
      <c r="K31" s="1"/>
    </row>
    <row r="32" spans="1:11" ht="14.1" customHeight="1" x14ac:dyDescent="0.25">
      <c r="A32" s="1"/>
      <c r="B32" s="1"/>
      <c r="C32" s="4" t="s">
        <v>57</v>
      </c>
      <c r="D32" s="7" t="s">
        <v>58</v>
      </c>
      <c r="E32" s="7" t="s">
        <v>59</v>
      </c>
      <c r="F32" s="7" t="s">
        <v>60</v>
      </c>
      <c r="G32" s="7" t="s">
        <v>61</v>
      </c>
      <c r="H32" s="1"/>
      <c r="I32" s="1"/>
      <c r="J32" s="1"/>
      <c r="K32" s="1"/>
    </row>
    <row r="33" spans="1:11" ht="14.1" customHeight="1" x14ac:dyDescent="0.25">
      <c r="A33" s="1"/>
      <c r="B33" s="1"/>
      <c r="C33" s="4" t="s">
        <v>62</v>
      </c>
      <c r="D33" s="7" t="s">
        <v>63</v>
      </c>
      <c r="E33" s="7" t="s">
        <v>64</v>
      </c>
      <c r="F33" s="7" t="s">
        <v>65</v>
      </c>
      <c r="G33" s="7" t="s">
        <v>66</v>
      </c>
      <c r="H33" s="1"/>
      <c r="I33" s="1"/>
      <c r="J33" s="1"/>
      <c r="K33" s="1"/>
    </row>
    <row r="34" spans="1:11" ht="14.1" customHeight="1" x14ac:dyDescent="0.25">
      <c r="A34" s="1"/>
      <c r="B34" s="1"/>
      <c r="C34" s="4" t="s">
        <v>67</v>
      </c>
      <c r="D34" s="7" t="s">
        <v>20</v>
      </c>
      <c r="E34" s="7" t="s">
        <v>43</v>
      </c>
      <c r="F34" s="7" t="s">
        <v>68</v>
      </c>
      <c r="G34" s="7" t="s">
        <v>69</v>
      </c>
      <c r="H34" s="1"/>
      <c r="I34" s="1"/>
      <c r="J34" s="1"/>
      <c r="K34" s="1"/>
    </row>
    <row r="35" spans="1:11" ht="14.1" customHeight="1" x14ac:dyDescent="0.25">
      <c r="A35" s="1"/>
      <c r="B35" s="1"/>
      <c r="C35" s="4" t="s">
        <v>70</v>
      </c>
      <c r="D35" s="7" t="s">
        <v>20</v>
      </c>
      <c r="E35" s="7" t="s">
        <v>71</v>
      </c>
      <c r="F35" s="7" t="s">
        <v>72</v>
      </c>
      <c r="G35" s="7" t="s">
        <v>73</v>
      </c>
      <c r="H35" s="1"/>
      <c r="I35" s="1"/>
      <c r="J35" s="1"/>
      <c r="K35" s="1"/>
    </row>
    <row r="36" spans="1:11" ht="14.1" customHeight="1" x14ac:dyDescent="0.25">
      <c r="A36" s="1"/>
      <c r="B36" s="1"/>
      <c r="C36" s="4" t="s">
        <v>74</v>
      </c>
      <c r="D36" s="7" t="s">
        <v>20</v>
      </c>
      <c r="E36" s="7" t="s">
        <v>75</v>
      </c>
      <c r="F36" s="7" t="s">
        <v>76</v>
      </c>
      <c r="G36" s="7" t="s">
        <v>77</v>
      </c>
      <c r="H36" s="1"/>
      <c r="I36" s="1"/>
      <c r="J36" s="1"/>
      <c r="K36" s="1"/>
    </row>
    <row r="37" spans="1:11" ht="14.1" customHeight="1" x14ac:dyDescent="0.25">
      <c r="A37" s="1"/>
      <c r="B37" s="1"/>
      <c r="C37" s="32" t="s">
        <v>78</v>
      </c>
      <c r="D37" s="33"/>
      <c r="E37" s="33"/>
      <c r="F37" s="33"/>
      <c r="G37" s="33"/>
      <c r="H37" s="1"/>
      <c r="I37" s="1"/>
      <c r="J37" s="1"/>
      <c r="K37" s="1"/>
    </row>
    <row r="38" spans="1:11" ht="14.1" customHeight="1" x14ac:dyDescent="0.25">
      <c r="A38" s="1"/>
      <c r="B38" s="1"/>
      <c r="C38" s="11"/>
      <c r="D38" s="12">
        <v>2021</v>
      </c>
      <c r="E38" s="12">
        <v>2022</v>
      </c>
      <c r="F38" s="12">
        <v>2023</v>
      </c>
      <c r="G38" s="12">
        <v>2024</v>
      </c>
      <c r="H38" s="1"/>
      <c r="I38" s="1"/>
      <c r="J38" s="1"/>
      <c r="K38" s="1"/>
    </row>
    <row r="39" spans="1:11" ht="14.1" customHeight="1" x14ac:dyDescent="0.25">
      <c r="A39" s="1"/>
      <c r="B39" s="1"/>
      <c r="C39" s="13"/>
      <c r="D39" s="14" t="s">
        <v>17</v>
      </c>
      <c r="E39" s="14" t="s">
        <v>18</v>
      </c>
      <c r="F39" s="14" t="s">
        <v>18</v>
      </c>
      <c r="G39" s="14" t="s">
        <v>18</v>
      </c>
      <c r="H39" s="1"/>
      <c r="I39" s="1"/>
      <c r="J39" s="1"/>
      <c r="K39" s="1"/>
    </row>
    <row r="40" spans="1:11" ht="14.1" customHeight="1" x14ac:dyDescent="0.25">
      <c r="A40" s="1"/>
      <c r="B40" s="1"/>
      <c r="C40" s="15" t="s">
        <v>79</v>
      </c>
      <c r="D40" s="16">
        <v>0</v>
      </c>
      <c r="E40" s="16">
        <v>0</v>
      </c>
      <c r="F40" s="16">
        <v>0</v>
      </c>
      <c r="G40" s="16">
        <v>0</v>
      </c>
      <c r="H40" s="1"/>
      <c r="I40" s="1"/>
      <c r="J40" s="1"/>
      <c r="K40" s="1"/>
    </row>
    <row r="41" spans="1:11" ht="14.1" customHeight="1" x14ac:dyDescent="0.25">
      <c r="A41" s="1"/>
      <c r="B41" s="1"/>
      <c r="C41" s="15" t="s">
        <v>80</v>
      </c>
      <c r="D41" s="16">
        <v>0</v>
      </c>
      <c r="E41" s="16">
        <v>0</v>
      </c>
      <c r="F41" s="16">
        <v>0</v>
      </c>
      <c r="G41" s="16">
        <v>0</v>
      </c>
      <c r="H41" s="1"/>
      <c r="I41" s="1"/>
      <c r="J41" s="1"/>
      <c r="K41" s="1"/>
    </row>
    <row r="42" spans="1:11" ht="14.1" customHeight="1" x14ac:dyDescent="0.25">
      <c r="A42" s="1"/>
      <c r="B42" s="1"/>
      <c r="C42" s="15" t="s">
        <v>81</v>
      </c>
      <c r="D42" s="16">
        <v>0</v>
      </c>
      <c r="E42" s="16">
        <v>0</v>
      </c>
      <c r="F42" s="16">
        <v>0</v>
      </c>
      <c r="G42" s="16">
        <v>0</v>
      </c>
      <c r="H42" s="1"/>
      <c r="I42" s="1"/>
      <c r="J42" s="1"/>
      <c r="K42" s="1"/>
    </row>
    <row r="43" spans="1:11" ht="14.1" customHeight="1" x14ac:dyDescent="0.25">
      <c r="A43" s="1"/>
      <c r="B43" s="1"/>
      <c r="C43" s="15" t="s">
        <v>82</v>
      </c>
      <c r="D43" s="16">
        <v>0</v>
      </c>
      <c r="E43" s="16">
        <v>0</v>
      </c>
      <c r="F43" s="16">
        <v>0</v>
      </c>
      <c r="G43" s="16">
        <v>0</v>
      </c>
      <c r="H43" s="1"/>
      <c r="I43" s="1"/>
      <c r="J43" s="1"/>
      <c r="K43" s="1"/>
    </row>
    <row r="44" spans="1:11" ht="14.1" customHeight="1" x14ac:dyDescent="0.25">
      <c r="A44" s="1"/>
      <c r="B44" s="1"/>
      <c r="C44" s="15" t="s">
        <v>80</v>
      </c>
      <c r="D44" s="16">
        <v>0</v>
      </c>
      <c r="E44" s="16">
        <v>0</v>
      </c>
      <c r="F44" s="16">
        <v>0</v>
      </c>
      <c r="G44" s="16">
        <v>0</v>
      </c>
      <c r="H44" s="1"/>
      <c r="I44" s="1"/>
      <c r="J44" s="1"/>
      <c r="K44" s="1"/>
    </row>
    <row r="45" spans="1:11" ht="14.1" customHeight="1" x14ac:dyDescent="0.25">
      <c r="A45" s="1"/>
      <c r="B45" s="1"/>
      <c r="C45" s="15" t="s">
        <v>81</v>
      </c>
      <c r="D45" s="16">
        <v>0</v>
      </c>
      <c r="E45" s="16">
        <v>0</v>
      </c>
      <c r="F45" s="16">
        <v>0</v>
      </c>
      <c r="G45" s="16">
        <v>0</v>
      </c>
      <c r="H45" s="1"/>
      <c r="I45" s="1"/>
      <c r="J45" s="1"/>
      <c r="K45" s="1"/>
    </row>
    <row r="46" spans="1:11" ht="14.1" customHeight="1" x14ac:dyDescent="0.25">
      <c r="A46" s="1"/>
      <c r="B46" s="1"/>
      <c r="C46" s="15" t="s">
        <v>83</v>
      </c>
      <c r="D46" s="16">
        <v>65419406</v>
      </c>
      <c r="E46" s="16">
        <v>32500000</v>
      </c>
      <c r="F46" s="16">
        <v>29000000</v>
      </c>
      <c r="G46" s="16">
        <v>30000000</v>
      </c>
      <c r="H46" s="1"/>
      <c r="I46" s="1"/>
      <c r="J46" s="1"/>
      <c r="K46" s="1"/>
    </row>
    <row r="47" spans="1:11" ht="14.1" customHeight="1" x14ac:dyDescent="0.25">
      <c r="A47" s="1"/>
      <c r="B47" s="1"/>
      <c r="C47" s="15" t="s">
        <v>80</v>
      </c>
      <c r="D47" s="16">
        <v>65419406</v>
      </c>
      <c r="E47" s="16">
        <v>32500000</v>
      </c>
      <c r="F47" s="16">
        <v>29000000</v>
      </c>
      <c r="G47" s="16">
        <v>30000000</v>
      </c>
      <c r="H47" s="1"/>
      <c r="I47" s="1"/>
      <c r="J47" s="1"/>
      <c r="K47" s="1"/>
    </row>
    <row r="48" spans="1:11" ht="14.1" customHeight="1" x14ac:dyDescent="0.25">
      <c r="A48" s="1"/>
      <c r="B48" s="1"/>
      <c r="C48" s="15" t="s">
        <v>81</v>
      </c>
      <c r="D48" s="16">
        <v>0</v>
      </c>
      <c r="E48" s="16">
        <v>0</v>
      </c>
      <c r="F48" s="16">
        <v>0</v>
      </c>
      <c r="G48" s="16">
        <v>0</v>
      </c>
      <c r="H48" s="1"/>
      <c r="I48" s="1"/>
      <c r="J48" s="1"/>
      <c r="K48" s="1"/>
    </row>
    <row r="49" spans="1:11" ht="14.1" customHeight="1" x14ac:dyDescent="0.25">
      <c r="A49" s="1"/>
      <c r="B49" s="1"/>
      <c r="C49" s="15" t="s">
        <v>84</v>
      </c>
      <c r="D49" s="16">
        <v>0</v>
      </c>
      <c r="E49" s="16">
        <v>0</v>
      </c>
      <c r="F49" s="16">
        <v>0</v>
      </c>
      <c r="G49" s="16">
        <v>0</v>
      </c>
      <c r="H49" s="1"/>
      <c r="I49" s="1"/>
      <c r="J49" s="1"/>
      <c r="K49" s="1"/>
    </row>
    <row r="50" spans="1:11" ht="14.1" customHeight="1" x14ac:dyDescent="0.25">
      <c r="A50" s="1"/>
      <c r="B50" s="1"/>
      <c r="C50" s="15" t="s">
        <v>80</v>
      </c>
      <c r="D50" s="16">
        <v>0</v>
      </c>
      <c r="E50" s="16">
        <v>0</v>
      </c>
      <c r="F50" s="16">
        <v>0</v>
      </c>
      <c r="G50" s="16">
        <v>0</v>
      </c>
      <c r="H50" s="1"/>
      <c r="I50" s="1"/>
      <c r="J50" s="1"/>
      <c r="K50" s="1"/>
    </row>
    <row r="51" spans="1:11" ht="14.1" customHeight="1" x14ac:dyDescent="0.25">
      <c r="A51" s="1"/>
      <c r="B51" s="1"/>
      <c r="C51" s="15" t="s">
        <v>81</v>
      </c>
      <c r="D51" s="16">
        <v>0</v>
      </c>
      <c r="E51" s="16">
        <v>0</v>
      </c>
      <c r="F51" s="16">
        <v>0</v>
      </c>
      <c r="G51" s="16">
        <v>0</v>
      </c>
      <c r="H51" s="1"/>
      <c r="I51" s="1"/>
      <c r="J51" s="1"/>
      <c r="K51" s="1"/>
    </row>
    <row r="52" spans="1:11" ht="14.1" customHeight="1" x14ac:dyDescent="0.25">
      <c r="A52" s="1"/>
      <c r="B52" s="1"/>
      <c r="C52" s="15" t="s">
        <v>85</v>
      </c>
      <c r="D52" s="16">
        <v>0</v>
      </c>
      <c r="E52" s="16">
        <v>0</v>
      </c>
      <c r="F52" s="16">
        <v>0</v>
      </c>
      <c r="G52" s="16">
        <v>0</v>
      </c>
      <c r="H52" s="1"/>
      <c r="I52" s="1"/>
      <c r="J52" s="1"/>
      <c r="K52" s="1"/>
    </row>
    <row r="53" spans="1:11" ht="14.1" customHeight="1" x14ac:dyDescent="0.25">
      <c r="A53" s="1"/>
      <c r="B53" s="1"/>
      <c r="C53" s="15" t="s">
        <v>80</v>
      </c>
      <c r="D53" s="16">
        <v>0</v>
      </c>
      <c r="E53" s="16">
        <v>0</v>
      </c>
      <c r="F53" s="16">
        <v>0</v>
      </c>
      <c r="G53" s="16">
        <v>0</v>
      </c>
      <c r="H53" s="1"/>
      <c r="I53" s="1"/>
      <c r="J53" s="1"/>
      <c r="K53" s="1"/>
    </row>
    <row r="54" spans="1:11" ht="14.1" customHeight="1" x14ac:dyDescent="0.25">
      <c r="A54" s="1"/>
      <c r="B54" s="1"/>
      <c r="C54" s="15" t="s">
        <v>81</v>
      </c>
      <c r="D54" s="16">
        <v>0</v>
      </c>
      <c r="E54" s="16">
        <v>0</v>
      </c>
      <c r="F54" s="16">
        <v>0</v>
      </c>
      <c r="G54" s="16">
        <v>0</v>
      </c>
      <c r="H54" s="1"/>
      <c r="I54" s="1"/>
      <c r="J54" s="1"/>
      <c r="K54" s="1"/>
    </row>
    <row r="55" spans="1:11" ht="14.1" customHeight="1" x14ac:dyDescent="0.25">
      <c r="A55" s="1"/>
      <c r="B55" s="1"/>
      <c r="C55" s="15" t="s">
        <v>86</v>
      </c>
      <c r="D55" s="16">
        <v>0</v>
      </c>
      <c r="E55" s="16">
        <v>0</v>
      </c>
      <c r="F55" s="16">
        <v>0</v>
      </c>
      <c r="G55" s="16">
        <v>0</v>
      </c>
      <c r="H55" s="1"/>
      <c r="I55" s="1"/>
      <c r="J55" s="1"/>
      <c r="K55" s="1"/>
    </row>
    <row r="56" spans="1:11" ht="14.1" customHeight="1" x14ac:dyDescent="0.25">
      <c r="A56" s="1"/>
      <c r="B56" s="1"/>
      <c r="C56" s="15" t="s">
        <v>80</v>
      </c>
      <c r="D56" s="16">
        <v>0</v>
      </c>
      <c r="E56" s="16">
        <v>0</v>
      </c>
      <c r="F56" s="16">
        <v>0</v>
      </c>
      <c r="G56" s="16">
        <v>0</v>
      </c>
      <c r="H56" s="1"/>
      <c r="I56" s="1"/>
      <c r="J56" s="1"/>
      <c r="K56" s="1"/>
    </row>
    <row r="57" spans="1:11" ht="14.1" customHeight="1" x14ac:dyDescent="0.25">
      <c r="A57" s="1"/>
      <c r="B57" s="1"/>
      <c r="C57" s="15" t="s">
        <v>81</v>
      </c>
      <c r="D57" s="16">
        <v>0</v>
      </c>
      <c r="E57" s="16">
        <v>0</v>
      </c>
      <c r="F57" s="16">
        <v>0</v>
      </c>
      <c r="G57" s="16">
        <v>0</v>
      </c>
      <c r="H57" s="1"/>
      <c r="I57" s="1"/>
      <c r="J57" s="1"/>
      <c r="K57" s="1"/>
    </row>
    <row r="58" spans="1:11" ht="14.1" customHeight="1" x14ac:dyDescent="0.25">
      <c r="A58" s="1"/>
      <c r="B58" s="1"/>
      <c r="C58" s="15" t="s">
        <v>87</v>
      </c>
      <c r="D58" s="16">
        <v>0</v>
      </c>
      <c r="E58" s="16">
        <v>0</v>
      </c>
      <c r="F58" s="16">
        <v>0</v>
      </c>
      <c r="G58" s="16">
        <v>0</v>
      </c>
      <c r="H58" s="1"/>
      <c r="I58" s="1"/>
      <c r="J58" s="1"/>
      <c r="K58" s="1"/>
    </row>
    <row r="59" spans="1:11" ht="14.1" customHeight="1" x14ac:dyDescent="0.25">
      <c r="A59" s="1"/>
      <c r="B59" s="1"/>
      <c r="C59" s="15" t="s">
        <v>80</v>
      </c>
      <c r="D59" s="16">
        <v>0</v>
      </c>
      <c r="E59" s="16">
        <v>0</v>
      </c>
      <c r="F59" s="16">
        <v>0</v>
      </c>
      <c r="G59" s="16">
        <v>0</v>
      </c>
      <c r="H59" s="1"/>
      <c r="I59" s="1"/>
      <c r="J59" s="1"/>
      <c r="K59" s="1"/>
    </row>
    <row r="60" spans="1:11" ht="14.1" customHeight="1" x14ac:dyDescent="0.25">
      <c r="A60" s="1"/>
      <c r="B60" s="1"/>
      <c r="C60" s="15" t="s">
        <v>81</v>
      </c>
      <c r="D60" s="16">
        <v>0</v>
      </c>
      <c r="E60" s="16">
        <v>0</v>
      </c>
      <c r="F60" s="16">
        <v>0</v>
      </c>
      <c r="G60" s="16">
        <v>0</v>
      </c>
      <c r="H60" s="1"/>
      <c r="I60" s="1"/>
      <c r="J60" s="1"/>
      <c r="K60" s="1"/>
    </row>
    <row r="61" spans="1:11" ht="14.1" customHeight="1" x14ac:dyDescent="0.25">
      <c r="A61" s="1"/>
      <c r="B61" s="1"/>
      <c r="C61" s="15" t="s">
        <v>88</v>
      </c>
      <c r="D61" s="16">
        <v>0</v>
      </c>
      <c r="E61" s="16">
        <v>0</v>
      </c>
      <c r="F61" s="16">
        <v>0</v>
      </c>
      <c r="G61" s="16">
        <v>0</v>
      </c>
      <c r="H61" s="1"/>
      <c r="I61" s="1"/>
      <c r="J61" s="1"/>
      <c r="K61" s="1"/>
    </row>
    <row r="62" spans="1:11" ht="14.1" customHeight="1" x14ac:dyDescent="0.25">
      <c r="A62" s="1"/>
      <c r="B62" s="1"/>
      <c r="C62" s="15" t="s">
        <v>80</v>
      </c>
      <c r="D62" s="16">
        <v>0</v>
      </c>
      <c r="E62" s="16">
        <v>0</v>
      </c>
      <c r="F62" s="16">
        <v>0</v>
      </c>
      <c r="G62" s="16">
        <v>0</v>
      </c>
      <c r="H62" s="1"/>
      <c r="I62" s="1"/>
      <c r="J62" s="1"/>
      <c r="K62" s="1"/>
    </row>
    <row r="63" spans="1:11" ht="14.1" customHeight="1" x14ac:dyDescent="0.25">
      <c r="A63" s="1"/>
      <c r="B63" s="1"/>
      <c r="C63" s="15" t="s">
        <v>89</v>
      </c>
      <c r="D63" s="16">
        <v>0</v>
      </c>
      <c r="E63" s="16">
        <v>0</v>
      </c>
      <c r="F63" s="16">
        <v>0</v>
      </c>
      <c r="G63" s="16">
        <v>0</v>
      </c>
      <c r="H63" s="1"/>
      <c r="I63" s="1"/>
      <c r="J63" s="1"/>
      <c r="K63" s="1"/>
    </row>
    <row r="64" spans="1:11" ht="14.1" customHeight="1" x14ac:dyDescent="0.25">
      <c r="A64" s="1"/>
      <c r="B64" s="1"/>
      <c r="C64" s="15" t="s">
        <v>90</v>
      </c>
      <c r="D64" s="16">
        <v>0</v>
      </c>
      <c r="E64" s="16">
        <v>0</v>
      </c>
      <c r="F64" s="16">
        <v>0</v>
      </c>
      <c r="G64" s="16">
        <v>0</v>
      </c>
      <c r="H64" s="1"/>
      <c r="I64" s="1"/>
      <c r="J64" s="1"/>
      <c r="K64" s="1"/>
    </row>
    <row r="65" spans="1:11" ht="14.1" customHeight="1" x14ac:dyDescent="0.25">
      <c r="A65" s="1"/>
      <c r="B65" s="1"/>
      <c r="C65" s="15" t="s">
        <v>91</v>
      </c>
      <c r="D65" s="16">
        <v>0</v>
      </c>
      <c r="E65" s="16">
        <v>0</v>
      </c>
      <c r="F65" s="16">
        <v>0</v>
      </c>
      <c r="G65" s="16">
        <v>0</v>
      </c>
      <c r="H65" s="1"/>
      <c r="I65" s="1"/>
      <c r="J65" s="1"/>
      <c r="K65" s="1"/>
    </row>
    <row r="66" spans="1:11" ht="14.1" customHeight="1" x14ac:dyDescent="0.25">
      <c r="A66" s="1"/>
      <c r="B66" s="1"/>
      <c r="C66" s="15" t="s">
        <v>92</v>
      </c>
      <c r="D66" s="16">
        <v>0</v>
      </c>
      <c r="E66" s="16">
        <v>0</v>
      </c>
      <c r="F66" s="16">
        <v>0</v>
      </c>
      <c r="G66" s="16">
        <v>0</v>
      </c>
      <c r="H66" s="1"/>
      <c r="I66" s="1"/>
      <c r="J66" s="1"/>
      <c r="K66" s="1"/>
    </row>
    <row r="67" spans="1:11" ht="14.1" customHeight="1" x14ac:dyDescent="0.25">
      <c r="A67" s="1"/>
      <c r="B67" s="1"/>
      <c r="C67" s="15" t="s">
        <v>93</v>
      </c>
      <c r="D67" s="16">
        <v>0</v>
      </c>
      <c r="E67" s="16">
        <v>0</v>
      </c>
      <c r="F67" s="16">
        <v>0</v>
      </c>
      <c r="G67" s="16">
        <v>0</v>
      </c>
      <c r="H67" s="1"/>
      <c r="I67" s="1"/>
      <c r="J67" s="1"/>
      <c r="K67" s="1"/>
    </row>
    <row r="68" spans="1:11" ht="14.1" customHeight="1" x14ac:dyDescent="0.25">
      <c r="A68" s="1"/>
      <c r="B68" s="1"/>
      <c r="C68" s="15" t="s">
        <v>80</v>
      </c>
      <c r="D68" s="16">
        <v>0</v>
      </c>
      <c r="E68" s="16">
        <v>0</v>
      </c>
      <c r="F68" s="16">
        <v>0</v>
      </c>
      <c r="G68" s="16">
        <v>0</v>
      </c>
      <c r="H68" s="1"/>
      <c r="I68" s="1"/>
      <c r="J68" s="1"/>
      <c r="K68" s="1"/>
    </row>
    <row r="69" spans="1:11" ht="14.1" customHeight="1" x14ac:dyDescent="0.25">
      <c r="A69" s="1"/>
      <c r="B69" s="1"/>
      <c r="C69" s="15" t="s">
        <v>89</v>
      </c>
      <c r="D69" s="16">
        <v>0</v>
      </c>
      <c r="E69" s="16">
        <v>0</v>
      </c>
      <c r="F69" s="16">
        <v>0</v>
      </c>
      <c r="G69" s="16">
        <v>0</v>
      </c>
      <c r="H69" s="1"/>
      <c r="I69" s="1"/>
      <c r="J69" s="1"/>
      <c r="K69" s="1"/>
    </row>
    <row r="70" spans="1:11" ht="14.1" customHeight="1" x14ac:dyDescent="0.25">
      <c r="A70" s="1"/>
      <c r="B70" s="1"/>
      <c r="C70" s="15" t="s">
        <v>90</v>
      </c>
      <c r="D70" s="16">
        <v>0</v>
      </c>
      <c r="E70" s="16">
        <v>0</v>
      </c>
      <c r="F70" s="16">
        <v>0</v>
      </c>
      <c r="G70" s="16">
        <v>0</v>
      </c>
      <c r="H70" s="1"/>
      <c r="I70" s="1"/>
      <c r="J70" s="1"/>
      <c r="K70" s="1"/>
    </row>
    <row r="71" spans="1:11" ht="14.1" customHeight="1" x14ac:dyDescent="0.25">
      <c r="A71" s="1"/>
      <c r="B71" s="1"/>
      <c r="C71" s="15" t="s">
        <v>91</v>
      </c>
      <c r="D71" s="16">
        <v>0</v>
      </c>
      <c r="E71" s="16">
        <v>0</v>
      </c>
      <c r="F71" s="16">
        <v>0</v>
      </c>
      <c r="G71" s="16">
        <v>0</v>
      </c>
      <c r="H71" s="1"/>
      <c r="I71" s="1"/>
      <c r="J71" s="1"/>
      <c r="K71" s="1"/>
    </row>
    <row r="72" spans="1:11" ht="14.1" customHeight="1" x14ac:dyDescent="0.25">
      <c r="A72" s="1"/>
      <c r="B72" s="1"/>
      <c r="C72" s="15" t="s">
        <v>92</v>
      </c>
      <c r="D72" s="16">
        <v>0</v>
      </c>
      <c r="E72" s="16">
        <v>0</v>
      </c>
      <c r="F72" s="16">
        <v>0</v>
      </c>
      <c r="G72" s="16">
        <v>0</v>
      </c>
      <c r="H72" s="1"/>
      <c r="I72" s="1"/>
      <c r="J72" s="1"/>
      <c r="K72" s="1"/>
    </row>
    <row r="73" spans="1:11" ht="14.1" customHeight="1" x14ac:dyDescent="0.25">
      <c r="A73" s="1"/>
      <c r="B73" s="1"/>
      <c r="C73" s="15" t="s">
        <v>94</v>
      </c>
      <c r="D73" s="16">
        <v>0</v>
      </c>
      <c r="E73" s="16">
        <v>0</v>
      </c>
      <c r="F73" s="16">
        <v>0</v>
      </c>
      <c r="G73" s="16">
        <v>0</v>
      </c>
      <c r="H73" s="1"/>
      <c r="I73" s="1"/>
      <c r="J73" s="1"/>
      <c r="K73" s="1"/>
    </row>
    <row r="74" spans="1:11" ht="14.1" customHeight="1" x14ac:dyDescent="0.25">
      <c r="A74" s="1"/>
      <c r="B74" s="1"/>
      <c r="C74" s="15" t="s">
        <v>80</v>
      </c>
      <c r="D74" s="16">
        <v>0</v>
      </c>
      <c r="E74" s="16">
        <v>0</v>
      </c>
      <c r="F74" s="16">
        <v>0</v>
      </c>
      <c r="G74" s="16">
        <v>0</v>
      </c>
      <c r="H74" s="1"/>
      <c r="I74" s="1"/>
      <c r="J74" s="1"/>
      <c r="K74" s="1"/>
    </row>
    <row r="75" spans="1:11" ht="14.1" customHeight="1" x14ac:dyDescent="0.25">
      <c r="A75" s="1"/>
      <c r="B75" s="1"/>
      <c r="C75" s="15" t="s">
        <v>89</v>
      </c>
      <c r="D75" s="16">
        <v>0</v>
      </c>
      <c r="E75" s="16">
        <v>0</v>
      </c>
      <c r="F75" s="16">
        <v>0</v>
      </c>
      <c r="G75" s="16">
        <v>0</v>
      </c>
      <c r="H75" s="1"/>
      <c r="I75" s="1"/>
      <c r="J75" s="1"/>
      <c r="K75" s="1"/>
    </row>
    <row r="76" spans="1:11" ht="14.1" customHeight="1" x14ac:dyDescent="0.25">
      <c r="A76" s="1"/>
      <c r="B76" s="1"/>
      <c r="C76" s="15" t="s">
        <v>90</v>
      </c>
      <c r="D76" s="16">
        <v>0</v>
      </c>
      <c r="E76" s="16">
        <v>0</v>
      </c>
      <c r="F76" s="16">
        <v>0</v>
      </c>
      <c r="G76" s="16">
        <v>0</v>
      </c>
      <c r="H76" s="1"/>
      <c r="I76" s="1"/>
      <c r="J76" s="1"/>
      <c r="K76" s="1"/>
    </row>
    <row r="77" spans="1:11" ht="14.1" customHeight="1" x14ac:dyDescent="0.25">
      <c r="A77" s="1"/>
      <c r="B77" s="1"/>
      <c r="C77" s="15" t="s">
        <v>91</v>
      </c>
      <c r="D77" s="16">
        <v>0</v>
      </c>
      <c r="E77" s="16">
        <v>0</v>
      </c>
      <c r="F77" s="16">
        <v>0</v>
      </c>
      <c r="G77" s="16">
        <v>0</v>
      </c>
      <c r="H77" s="1"/>
      <c r="I77" s="1"/>
      <c r="J77" s="1"/>
      <c r="K77" s="1"/>
    </row>
    <row r="78" spans="1:11" ht="14.1" customHeight="1" x14ac:dyDescent="0.25">
      <c r="A78" s="1"/>
      <c r="B78" s="1"/>
      <c r="C78" s="15" t="s">
        <v>92</v>
      </c>
      <c r="D78" s="16">
        <v>0</v>
      </c>
      <c r="E78" s="16">
        <v>0</v>
      </c>
      <c r="F78" s="16">
        <v>0</v>
      </c>
      <c r="G78" s="16">
        <v>0</v>
      </c>
      <c r="H78" s="1"/>
      <c r="I78" s="1"/>
      <c r="J78" s="1"/>
      <c r="K78" s="1"/>
    </row>
    <row r="79" spans="1:11" ht="14.1" customHeight="1" x14ac:dyDescent="0.25">
      <c r="A79" s="1"/>
      <c r="B79" s="1"/>
      <c r="C79" s="15" t="s">
        <v>95</v>
      </c>
      <c r="D79" s="16">
        <v>0</v>
      </c>
      <c r="E79" s="16">
        <v>0</v>
      </c>
      <c r="F79" s="16">
        <v>0</v>
      </c>
      <c r="G79" s="16">
        <v>0</v>
      </c>
      <c r="H79" s="1"/>
      <c r="I79" s="1"/>
      <c r="J79" s="1"/>
      <c r="K79" s="1"/>
    </row>
    <row r="80" spans="1:11" ht="14.1" customHeight="1" x14ac:dyDescent="0.25">
      <c r="A80" s="1"/>
      <c r="B80" s="1"/>
      <c r="C80" s="15" t="s">
        <v>96</v>
      </c>
      <c r="D80" s="16">
        <v>0</v>
      </c>
      <c r="E80" s="16">
        <v>0</v>
      </c>
      <c r="F80" s="16">
        <v>0</v>
      </c>
      <c r="G80" s="16">
        <v>0</v>
      </c>
      <c r="H80" s="1"/>
      <c r="I80" s="1"/>
      <c r="J80" s="1"/>
      <c r="K80" s="1"/>
    </row>
    <row r="81" spans="1:11" ht="14.1" customHeight="1" x14ac:dyDescent="0.25">
      <c r="A81" s="1"/>
      <c r="B81" s="1"/>
      <c r="C81" s="17" t="s">
        <v>97</v>
      </c>
      <c r="D81" s="16">
        <v>65419406</v>
      </c>
      <c r="E81" s="16">
        <v>32500000</v>
      </c>
      <c r="F81" s="16">
        <v>29000000</v>
      </c>
      <c r="G81" s="16">
        <v>30000000</v>
      </c>
      <c r="H81" s="1"/>
      <c r="I81" s="1"/>
      <c r="J81" s="1"/>
      <c r="K81" s="1"/>
    </row>
    <row r="82" spans="1:11" x14ac:dyDescent="0.25">
      <c r="A82" s="1"/>
      <c r="B82" s="1"/>
      <c r="C82" s="9" t="s">
        <v>47</v>
      </c>
      <c r="D82" s="42" t="s">
        <v>98</v>
      </c>
      <c r="E82" s="43"/>
      <c r="F82" s="43"/>
      <c r="G82" s="43"/>
      <c r="H82" s="1"/>
      <c r="I82" s="1"/>
      <c r="J82" s="1"/>
      <c r="K82" s="1"/>
    </row>
    <row r="83" spans="1:11" ht="36.950000000000003" customHeight="1" x14ac:dyDescent="0.25">
      <c r="A83" s="1"/>
      <c r="B83" s="1"/>
      <c r="C83" s="10" t="s">
        <v>49</v>
      </c>
      <c r="D83" s="44" t="s">
        <v>99</v>
      </c>
      <c r="E83" s="45"/>
      <c r="F83" s="45"/>
      <c r="G83" s="45"/>
      <c r="H83" s="1"/>
      <c r="I83" s="1"/>
      <c r="J83" s="1"/>
      <c r="K83" s="1"/>
    </row>
    <row r="84" spans="1:11" x14ac:dyDescent="0.25">
      <c r="A84" s="1"/>
      <c r="B84" s="1"/>
      <c r="C84" s="10" t="s">
        <v>51</v>
      </c>
      <c r="D84" s="44" t="s">
        <v>100</v>
      </c>
      <c r="E84" s="45"/>
      <c r="F84" s="45"/>
      <c r="G84" s="45"/>
      <c r="H84" s="1"/>
      <c r="I84" s="1"/>
      <c r="J84" s="1"/>
      <c r="K84" s="1"/>
    </row>
    <row r="85" spans="1:11" ht="15" customHeight="1" x14ac:dyDescent="0.25">
      <c r="A85" s="1"/>
      <c r="B85" s="1"/>
      <c r="C85" s="11"/>
      <c r="D85" s="12">
        <v>2021</v>
      </c>
      <c r="E85" s="12">
        <v>2022</v>
      </c>
      <c r="F85" s="12">
        <v>2023</v>
      </c>
      <c r="G85" s="12">
        <v>2024</v>
      </c>
      <c r="H85" s="1"/>
      <c r="I85" s="1"/>
      <c r="J85" s="1"/>
      <c r="K85" s="1"/>
    </row>
    <row r="86" spans="1:11" ht="15" customHeight="1" x14ac:dyDescent="0.25">
      <c r="A86" s="1"/>
      <c r="B86" s="1"/>
      <c r="C86" s="13"/>
      <c r="D86" s="14" t="s">
        <v>17</v>
      </c>
      <c r="E86" s="14" t="s">
        <v>18</v>
      </c>
      <c r="F86" s="14" t="s">
        <v>18</v>
      </c>
      <c r="G86" s="14" t="s">
        <v>18</v>
      </c>
      <c r="H86" s="1"/>
      <c r="I86" s="1"/>
      <c r="J86" s="1"/>
      <c r="K86" s="1"/>
    </row>
    <row r="87" spans="1:11" ht="14.1" customHeight="1" x14ac:dyDescent="0.25">
      <c r="A87" s="1"/>
      <c r="B87" s="1"/>
      <c r="C87" s="4" t="s">
        <v>53</v>
      </c>
      <c r="D87" s="7" t="s">
        <v>101</v>
      </c>
      <c r="E87" s="7" t="s">
        <v>102</v>
      </c>
      <c r="F87" s="7" t="s">
        <v>103</v>
      </c>
      <c r="G87" s="7" t="s">
        <v>104</v>
      </c>
      <c r="H87" s="1"/>
      <c r="I87" s="1"/>
      <c r="J87" s="1"/>
      <c r="K87" s="1"/>
    </row>
    <row r="88" spans="1:11" ht="14.1" customHeight="1" x14ac:dyDescent="0.25">
      <c r="A88" s="1"/>
      <c r="B88" s="1"/>
      <c r="C88" s="4" t="s">
        <v>57</v>
      </c>
      <c r="D88" s="7" t="s">
        <v>105</v>
      </c>
      <c r="E88" s="7" t="s">
        <v>106</v>
      </c>
      <c r="F88" s="7" t="s">
        <v>107</v>
      </c>
      <c r="G88" s="7" t="s">
        <v>108</v>
      </c>
      <c r="H88" s="1"/>
      <c r="I88" s="1"/>
      <c r="J88" s="1"/>
      <c r="K88" s="1"/>
    </row>
    <row r="89" spans="1:11" ht="14.1" customHeight="1" x14ac:dyDescent="0.25">
      <c r="A89" s="1"/>
      <c r="B89" s="1"/>
      <c r="C89" s="4" t="s">
        <v>62</v>
      </c>
      <c r="D89" s="7" t="s">
        <v>109</v>
      </c>
      <c r="E89" s="7" t="s">
        <v>110</v>
      </c>
      <c r="F89" s="7" t="s">
        <v>111</v>
      </c>
      <c r="G89" s="7" t="s">
        <v>112</v>
      </c>
      <c r="H89" s="1"/>
      <c r="I89" s="1"/>
      <c r="J89" s="1"/>
      <c r="K89" s="1"/>
    </row>
    <row r="90" spans="1:11" ht="14.1" customHeight="1" x14ac:dyDescent="0.25">
      <c r="A90" s="1"/>
      <c r="B90" s="1"/>
      <c r="C90" s="4" t="s">
        <v>67</v>
      </c>
      <c r="D90" s="7" t="s">
        <v>20</v>
      </c>
      <c r="E90" s="7" t="s">
        <v>113</v>
      </c>
      <c r="F90" s="7" t="s">
        <v>114</v>
      </c>
      <c r="G90" s="7" t="s">
        <v>115</v>
      </c>
      <c r="H90" s="1"/>
      <c r="I90" s="1"/>
      <c r="J90" s="1"/>
      <c r="K90" s="1"/>
    </row>
    <row r="91" spans="1:11" ht="14.1" customHeight="1" x14ac:dyDescent="0.25">
      <c r="A91" s="1"/>
      <c r="B91" s="1"/>
      <c r="C91" s="4" t="s">
        <v>70</v>
      </c>
      <c r="D91" s="7" t="s">
        <v>20</v>
      </c>
      <c r="E91" s="7" t="s">
        <v>116</v>
      </c>
      <c r="F91" s="7" t="s">
        <v>117</v>
      </c>
      <c r="G91" s="7" t="s">
        <v>118</v>
      </c>
      <c r="H91" s="1"/>
      <c r="I91" s="1"/>
      <c r="J91" s="1"/>
      <c r="K91" s="1"/>
    </row>
    <row r="92" spans="1:11" ht="14.1" customHeight="1" x14ac:dyDescent="0.25">
      <c r="A92" s="1"/>
      <c r="B92" s="1"/>
      <c r="C92" s="4" t="s">
        <v>74</v>
      </c>
      <c r="D92" s="7" t="s">
        <v>20</v>
      </c>
      <c r="E92" s="7" t="s">
        <v>119</v>
      </c>
      <c r="F92" s="7" t="s">
        <v>120</v>
      </c>
      <c r="G92" s="7" t="s">
        <v>121</v>
      </c>
      <c r="H92" s="1"/>
      <c r="I92" s="1"/>
      <c r="J92" s="1"/>
      <c r="K92" s="1"/>
    </row>
    <row r="93" spans="1:11" ht="14.1" customHeight="1" x14ac:dyDescent="0.25">
      <c r="A93" s="1"/>
      <c r="B93" s="1"/>
      <c r="C93" s="32" t="s">
        <v>78</v>
      </c>
      <c r="D93" s="33"/>
      <c r="E93" s="33"/>
      <c r="F93" s="33"/>
      <c r="G93" s="33"/>
      <c r="H93" s="1"/>
      <c r="I93" s="1"/>
      <c r="J93" s="1"/>
      <c r="K93" s="1"/>
    </row>
    <row r="94" spans="1:11" ht="14.1" customHeight="1" x14ac:dyDescent="0.25">
      <c r="A94" s="1"/>
      <c r="B94" s="1"/>
      <c r="C94" s="11"/>
      <c r="D94" s="12">
        <v>2021</v>
      </c>
      <c r="E94" s="12">
        <v>2022</v>
      </c>
      <c r="F94" s="12">
        <v>2023</v>
      </c>
      <c r="G94" s="12">
        <v>2024</v>
      </c>
      <c r="H94" s="1"/>
      <c r="I94" s="1"/>
      <c r="J94" s="1"/>
      <c r="K94" s="1"/>
    </row>
    <row r="95" spans="1:11" ht="14.1" customHeight="1" x14ac:dyDescent="0.25">
      <c r="A95" s="1"/>
      <c r="B95" s="1"/>
      <c r="C95" s="13"/>
      <c r="D95" s="14" t="s">
        <v>17</v>
      </c>
      <c r="E95" s="14" t="s">
        <v>18</v>
      </c>
      <c r="F95" s="14" t="s">
        <v>18</v>
      </c>
      <c r="G95" s="14" t="s">
        <v>18</v>
      </c>
      <c r="H95" s="1"/>
      <c r="I95" s="1"/>
      <c r="J95" s="1"/>
      <c r="K95" s="1"/>
    </row>
    <row r="96" spans="1:11" ht="14.1" customHeight="1" x14ac:dyDescent="0.25">
      <c r="A96" s="1"/>
      <c r="B96" s="1"/>
      <c r="C96" s="15" t="s">
        <v>79</v>
      </c>
      <c r="D96" s="16">
        <v>348365554</v>
      </c>
      <c r="E96" s="16">
        <v>529750000</v>
      </c>
      <c r="F96" s="16">
        <v>529750000</v>
      </c>
      <c r="G96" s="16">
        <v>529750000</v>
      </c>
      <c r="H96" s="1"/>
      <c r="I96" s="1"/>
      <c r="J96" s="1"/>
      <c r="K96" s="1"/>
    </row>
    <row r="97" spans="1:11" ht="14.1" customHeight="1" x14ac:dyDescent="0.25">
      <c r="A97" s="1"/>
      <c r="B97" s="1"/>
      <c r="C97" s="15" t="s">
        <v>80</v>
      </c>
      <c r="D97" s="16">
        <v>348365554</v>
      </c>
      <c r="E97" s="16">
        <v>529750000</v>
      </c>
      <c r="F97" s="16">
        <v>529750000</v>
      </c>
      <c r="G97" s="16">
        <v>529750000</v>
      </c>
      <c r="H97" s="1"/>
      <c r="I97" s="1"/>
      <c r="J97" s="1"/>
      <c r="K97" s="1"/>
    </row>
    <row r="98" spans="1:11" ht="14.1" customHeight="1" x14ac:dyDescent="0.25">
      <c r="A98" s="1"/>
      <c r="B98" s="1"/>
      <c r="C98" s="15" t="s">
        <v>81</v>
      </c>
      <c r="D98" s="16">
        <v>0</v>
      </c>
      <c r="E98" s="16">
        <v>0</v>
      </c>
      <c r="F98" s="16">
        <v>0</v>
      </c>
      <c r="G98" s="16">
        <v>0</v>
      </c>
      <c r="H98" s="1"/>
      <c r="I98" s="1"/>
      <c r="J98" s="1"/>
      <c r="K98" s="1"/>
    </row>
    <row r="99" spans="1:11" ht="14.1" customHeight="1" x14ac:dyDescent="0.25">
      <c r="A99" s="1"/>
      <c r="B99" s="1"/>
      <c r="C99" s="15" t="s">
        <v>82</v>
      </c>
      <c r="D99" s="16">
        <v>58919890</v>
      </c>
      <c r="E99" s="16">
        <v>92739000</v>
      </c>
      <c r="F99" s="16">
        <v>92739000</v>
      </c>
      <c r="G99" s="16">
        <v>92739000</v>
      </c>
      <c r="H99" s="1"/>
      <c r="I99" s="1"/>
      <c r="J99" s="1"/>
      <c r="K99" s="1"/>
    </row>
    <row r="100" spans="1:11" ht="14.1" customHeight="1" x14ac:dyDescent="0.25">
      <c r="A100" s="1"/>
      <c r="B100" s="1"/>
      <c r="C100" s="15" t="s">
        <v>80</v>
      </c>
      <c r="D100" s="16">
        <v>58919890</v>
      </c>
      <c r="E100" s="16">
        <v>92739000</v>
      </c>
      <c r="F100" s="16">
        <v>92739000</v>
      </c>
      <c r="G100" s="16">
        <v>92739000</v>
      </c>
      <c r="H100" s="1"/>
      <c r="I100" s="1"/>
      <c r="J100" s="1"/>
      <c r="K100" s="1"/>
    </row>
    <row r="101" spans="1:11" ht="14.1" customHeight="1" x14ac:dyDescent="0.25">
      <c r="A101" s="1"/>
      <c r="B101" s="1"/>
      <c r="C101" s="15" t="s">
        <v>81</v>
      </c>
      <c r="D101" s="16">
        <v>0</v>
      </c>
      <c r="E101" s="16">
        <v>0</v>
      </c>
      <c r="F101" s="16">
        <v>0</v>
      </c>
      <c r="G101" s="16">
        <v>0</v>
      </c>
      <c r="H101" s="1"/>
      <c r="I101" s="1"/>
      <c r="J101" s="1"/>
      <c r="K101" s="1"/>
    </row>
    <row r="102" spans="1:11" ht="14.1" customHeight="1" x14ac:dyDescent="0.25">
      <c r="A102" s="1"/>
      <c r="B102" s="1"/>
      <c r="C102" s="15" t="s">
        <v>83</v>
      </c>
      <c r="D102" s="16">
        <v>92857000</v>
      </c>
      <c r="E102" s="16">
        <v>31100000</v>
      </c>
      <c r="F102" s="16">
        <v>28000000</v>
      </c>
      <c r="G102" s="16">
        <v>29000000</v>
      </c>
      <c r="H102" s="1"/>
      <c r="I102" s="1"/>
      <c r="J102" s="1"/>
      <c r="K102" s="1"/>
    </row>
    <row r="103" spans="1:11" ht="14.1" customHeight="1" x14ac:dyDescent="0.25">
      <c r="A103" s="1"/>
      <c r="B103" s="1"/>
      <c r="C103" s="15" t="s">
        <v>80</v>
      </c>
      <c r="D103" s="16">
        <v>92857000</v>
      </c>
      <c r="E103" s="16">
        <v>31100000</v>
      </c>
      <c r="F103" s="16">
        <v>28000000</v>
      </c>
      <c r="G103" s="16">
        <v>29000000</v>
      </c>
      <c r="H103" s="1"/>
      <c r="I103" s="1"/>
      <c r="J103" s="1"/>
      <c r="K103" s="1"/>
    </row>
    <row r="104" spans="1:11" ht="14.1" customHeight="1" x14ac:dyDescent="0.25">
      <c r="A104" s="1"/>
      <c r="B104" s="1"/>
      <c r="C104" s="15" t="s">
        <v>81</v>
      </c>
      <c r="D104" s="16">
        <v>0</v>
      </c>
      <c r="E104" s="16">
        <v>0</v>
      </c>
      <c r="F104" s="16">
        <v>0</v>
      </c>
      <c r="G104" s="16">
        <v>0</v>
      </c>
      <c r="H104" s="1"/>
      <c r="I104" s="1"/>
      <c r="J104" s="1"/>
      <c r="K104" s="1"/>
    </row>
    <row r="105" spans="1:11" ht="14.1" customHeight="1" x14ac:dyDescent="0.25">
      <c r="A105" s="1"/>
      <c r="B105" s="1"/>
      <c r="C105" s="15" t="s">
        <v>84</v>
      </c>
      <c r="D105" s="16">
        <v>0</v>
      </c>
      <c r="E105" s="16">
        <v>0</v>
      </c>
      <c r="F105" s="16">
        <v>0</v>
      </c>
      <c r="G105" s="16">
        <v>0</v>
      </c>
      <c r="H105" s="1"/>
      <c r="I105" s="1"/>
      <c r="J105" s="1"/>
      <c r="K105" s="1"/>
    </row>
    <row r="106" spans="1:11" ht="14.1" customHeight="1" x14ac:dyDescent="0.25">
      <c r="A106" s="1"/>
      <c r="B106" s="1"/>
      <c r="C106" s="15" t="s">
        <v>80</v>
      </c>
      <c r="D106" s="16">
        <v>0</v>
      </c>
      <c r="E106" s="16">
        <v>0</v>
      </c>
      <c r="F106" s="16">
        <v>0</v>
      </c>
      <c r="G106" s="16">
        <v>0</v>
      </c>
      <c r="H106" s="1"/>
      <c r="I106" s="1"/>
      <c r="J106" s="1"/>
      <c r="K106" s="1"/>
    </row>
    <row r="107" spans="1:11" ht="14.1" customHeight="1" x14ac:dyDescent="0.25">
      <c r="A107" s="1"/>
      <c r="B107" s="1"/>
      <c r="C107" s="15" t="s">
        <v>81</v>
      </c>
      <c r="D107" s="16">
        <v>0</v>
      </c>
      <c r="E107" s="16">
        <v>0</v>
      </c>
      <c r="F107" s="16">
        <v>0</v>
      </c>
      <c r="G107" s="16">
        <v>0</v>
      </c>
      <c r="H107" s="1"/>
      <c r="I107" s="1"/>
      <c r="J107" s="1"/>
      <c r="K107" s="1"/>
    </row>
    <row r="108" spans="1:11" ht="14.1" customHeight="1" x14ac:dyDescent="0.25">
      <c r="A108" s="1"/>
      <c r="B108" s="1"/>
      <c r="C108" s="15" t="s">
        <v>85</v>
      </c>
      <c r="D108" s="16">
        <v>0</v>
      </c>
      <c r="E108" s="16">
        <v>0</v>
      </c>
      <c r="F108" s="16">
        <v>0</v>
      </c>
      <c r="G108" s="16">
        <v>0</v>
      </c>
      <c r="H108" s="1"/>
      <c r="I108" s="1"/>
      <c r="J108" s="1"/>
      <c r="K108" s="1"/>
    </row>
    <row r="109" spans="1:11" ht="14.1" customHeight="1" x14ac:dyDescent="0.25">
      <c r="A109" s="1"/>
      <c r="B109" s="1"/>
      <c r="C109" s="15" t="s">
        <v>80</v>
      </c>
      <c r="D109" s="16">
        <v>0</v>
      </c>
      <c r="E109" s="16">
        <v>0</v>
      </c>
      <c r="F109" s="16">
        <v>0</v>
      </c>
      <c r="G109" s="16">
        <v>0</v>
      </c>
      <c r="H109" s="1"/>
      <c r="I109" s="1"/>
      <c r="J109" s="1"/>
      <c r="K109" s="1"/>
    </row>
    <row r="110" spans="1:11" ht="14.1" customHeight="1" x14ac:dyDescent="0.25">
      <c r="A110" s="1"/>
      <c r="B110" s="1"/>
      <c r="C110" s="15" t="s">
        <v>81</v>
      </c>
      <c r="D110" s="16">
        <v>0</v>
      </c>
      <c r="E110" s="16">
        <v>0</v>
      </c>
      <c r="F110" s="16">
        <v>0</v>
      </c>
      <c r="G110" s="16">
        <v>0</v>
      </c>
      <c r="H110" s="1"/>
      <c r="I110" s="1"/>
      <c r="J110" s="1"/>
      <c r="K110" s="1"/>
    </row>
    <row r="111" spans="1:11" ht="14.1" customHeight="1" x14ac:dyDescent="0.25">
      <c r="A111" s="1"/>
      <c r="B111" s="1"/>
      <c r="C111" s="15" t="s">
        <v>86</v>
      </c>
      <c r="D111" s="16">
        <v>0</v>
      </c>
      <c r="E111" s="16">
        <v>0</v>
      </c>
      <c r="F111" s="16">
        <v>0</v>
      </c>
      <c r="G111" s="16">
        <v>0</v>
      </c>
      <c r="H111" s="1"/>
      <c r="I111" s="1"/>
      <c r="J111" s="1"/>
      <c r="K111" s="1"/>
    </row>
    <row r="112" spans="1:11" ht="14.1" customHeight="1" x14ac:dyDescent="0.25">
      <c r="A112" s="1"/>
      <c r="B112" s="1"/>
      <c r="C112" s="15" t="s">
        <v>80</v>
      </c>
      <c r="D112" s="16">
        <v>0</v>
      </c>
      <c r="E112" s="16">
        <v>0</v>
      </c>
      <c r="F112" s="16">
        <v>0</v>
      </c>
      <c r="G112" s="16">
        <v>0</v>
      </c>
      <c r="H112" s="1"/>
      <c r="I112" s="1"/>
      <c r="J112" s="1"/>
      <c r="K112" s="1"/>
    </row>
    <row r="113" spans="1:11" ht="14.1" customHeight="1" x14ac:dyDescent="0.25">
      <c r="A113" s="1"/>
      <c r="B113" s="1"/>
      <c r="C113" s="15" t="s">
        <v>81</v>
      </c>
      <c r="D113" s="16">
        <v>0</v>
      </c>
      <c r="E113" s="16">
        <v>0</v>
      </c>
      <c r="F113" s="16">
        <v>0</v>
      </c>
      <c r="G113" s="16">
        <v>0</v>
      </c>
      <c r="H113" s="1"/>
      <c r="I113" s="1"/>
      <c r="J113" s="1"/>
      <c r="K113" s="1"/>
    </row>
    <row r="114" spans="1:11" ht="14.1" customHeight="1" x14ac:dyDescent="0.25">
      <c r="A114" s="1"/>
      <c r="B114" s="1"/>
      <c r="C114" s="15" t="s">
        <v>87</v>
      </c>
      <c r="D114" s="16">
        <v>997000</v>
      </c>
      <c r="E114" s="16">
        <v>0</v>
      </c>
      <c r="F114" s="16">
        <v>0</v>
      </c>
      <c r="G114" s="16">
        <v>0</v>
      </c>
      <c r="H114" s="1"/>
      <c r="I114" s="1"/>
      <c r="J114" s="1"/>
      <c r="K114" s="1"/>
    </row>
    <row r="115" spans="1:11" ht="14.1" customHeight="1" x14ac:dyDescent="0.25">
      <c r="A115" s="1"/>
      <c r="B115" s="1"/>
      <c r="C115" s="15" t="s">
        <v>80</v>
      </c>
      <c r="D115" s="16">
        <v>997000</v>
      </c>
      <c r="E115" s="16">
        <v>0</v>
      </c>
      <c r="F115" s="16">
        <v>0</v>
      </c>
      <c r="G115" s="16">
        <v>0</v>
      </c>
      <c r="H115" s="1"/>
      <c r="I115" s="1"/>
      <c r="J115" s="1"/>
      <c r="K115" s="1"/>
    </row>
    <row r="116" spans="1:11" ht="14.1" customHeight="1" x14ac:dyDescent="0.25">
      <c r="A116" s="1"/>
      <c r="B116" s="1"/>
      <c r="C116" s="15" t="s">
        <v>81</v>
      </c>
      <c r="D116" s="16">
        <v>0</v>
      </c>
      <c r="E116" s="16">
        <v>0</v>
      </c>
      <c r="F116" s="16">
        <v>0</v>
      </c>
      <c r="G116" s="16">
        <v>0</v>
      </c>
      <c r="H116" s="1"/>
      <c r="I116" s="1"/>
      <c r="J116" s="1"/>
      <c r="K116" s="1"/>
    </row>
    <row r="117" spans="1:11" ht="14.1" customHeight="1" x14ac:dyDescent="0.25">
      <c r="A117" s="1"/>
      <c r="B117" s="1"/>
      <c r="C117" s="15" t="s">
        <v>88</v>
      </c>
      <c r="D117" s="16">
        <v>0</v>
      </c>
      <c r="E117" s="16">
        <v>0</v>
      </c>
      <c r="F117" s="16">
        <v>0</v>
      </c>
      <c r="G117" s="16">
        <v>0</v>
      </c>
      <c r="H117" s="1"/>
      <c r="I117" s="1"/>
      <c r="J117" s="1"/>
      <c r="K117" s="1"/>
    </row>
    <row r="118" spans="1:11" ht="14.1" customHeight="1" x14ac:dyDescent="0.25">
      <c r="A118" s="1"/>
      <c r="B118" s="1"/>
      <c r="C118" s="15" t="s">
        <v>80</v>
      </c>
      <c r="D118" s="16">
        <v>0</v>
      </c>
      <c r="E118" s="16">
        <v>0</v>
      </c>
      <c r="F118" s="16">
        <v>0</v>
      </c>
      <c r="G118" s="16">
        <v>0</v>
      </c>
      <c r="H118" s="1"/>
      <c r="I118" s="1"/>
      <c r="J118" s="1"/>
      <c r="K118" s="1"/>
    </row>
    <row r="119" spans="1:11" ht="14.1" customHeight="1" x14ac:dyDescent="0.25">
      <c r="A119" s="1"/>
      <c r="B119" s="1"/>
      <c r="C119" s="15" t="s">
        <v>89</v>
      </c>
      <c r="D119" s="16">
        <v>0</v>
      </c>
      <c r="E119" s="16">
        <v>0</v>
      </c>
      <c r="F119" s="16">
        <v>0</v>
      </c>
      <c r="G119" s="16">
        <v>0</v>
      </c>
      <c r="H119" s="1"/>
      <c r="I119" s="1"/>
      <c r="J119" s="1"/>
      <c r="K119" s="1"/>
    </row>
    <row r="120" spans="1:11" ht="14.1" customHeight="1" x14ac:dyDescent="0.25">
      <c r="A120" s="1"/>
      <c r="B120" s="1"/>
      <c r="C120" s="15" t="s">
        <v>90</v>
      </c>
      <c r="D120" s="16">
        <v>0</v>
      </c>
      <c r="E120" s="16">
        <v>0</v>
      </c>
      <c r="F120" s="16">
        <v>0</v>
      </c>
      <c r="G120" s="16">
        <v>0</v>
      </c>
      <c r="H120" s="1"/>
      <c r="I120" s="1"/>
      <c r="J120" s="1"/>
      <c r="K120" s="1"/>
    </row>
    <row r="121" spans="1:11" ht="14.1" customHeight="1" x14ac:dyDescent="0.25">
      <c r="A121" s="1"/>
      <c r="B121" s="1"/>
      <c r="C121" s="15" t="s">
        <v>91</v>
      </c>
      <c r="D121" s="16">
        <v>0</v>
      </c>
      <c r="E121" s="16">
        <v>0</v>
      </c>
      <c r="F121" s="16">
        <v>0</v>
      </c>
      <c r="G121" s="16">
        <v>0</v>
      </c>
      <c r="H121" s="1"/>
      <c r="I121" s="1"/>
      <c r="J121" s="1"/>
      <c r="K121" s="1"/>
    </row>
    <row r="122" spans="1:11" ht="14.1" customHeight="1" x14ac:dyDescent="0.25">
      <c r="A122" s="1"/>
      <c r="B122" s="1"/>
      <c r="C122" s="15" t="s">
        <v>92</v>
      </c>
      <c r="D122" s="16">
        <v>0</v>
      </c>
      <c r="E122" s="16">
        <v>0</v>
      </c>
      <c r="F122" s="16">
        <v>0</v>
      </c>
      <c r="G122" s="16">
        <v>0</v>
      </c>
      <c r="H122" s="1"/>
      <c r="I122" s="1"/>
      <c r="J122" s="1"/>
      <c r="K122" s="1"/>
    </row>
    <row r="123" spans="1:11" ht="14.1" customHeight="1" x14ac:dyDescent="0.25">
      <c r="A123" s="1"/>
      <c r="B123" s="1"/>
      <c r="C123" s="15" t="s">
        <v>93</v>
      </c>
      <c r="D123" s="16">
        <v>0</v>
      </c>
      <c r="E123" s="16">
        <v>0</v>
      </c>
      <c r="F123" s="16">
        <v>0</v>
      </c>
      <c r="G123" s="16">
        <v>0</v>
      </c>
      <c r="H123" s="1"/>
      <c r="I123" s="1"/>
      <c r="J123" s="1"/>
      <c r="K123" s="1"/>
    </row>
    <row r="124" spans="1:11" ht="14.1" customHeight="1" x14ac:dyDescent="0.25">
      <c r="A124" s="1"/>
      <c r="B124" s="1"/>
      <c r="C124" s="15" t="s">
        <v>80</v>
      </c>
      <c r="D124" s="16">
        <v>0</v>
      </c>
      <c r="E124" s="16">
        <v>0</v>
      </c>
      <c r="F124" s="16">
        <v>0</v>
      </c>
      <c r="G124" s="16">
        <v>0</v>
      </c>
      <c r="H124" s="1"/>
      <c r="I124" s="1"/>
      <c r="J124" s="1"/>
      <c r="K124" s="1"/>
    </row>
    <row r="125" spans="1:11" ht="14.1" customHeight="1" x14ac:dyDescent="0.25">
      <c r="A125" s="1"/>
      <c r="B125" s="1"/>
      <c r="C125" s="15" t="s">
        <v>89</v>
      </c>
      <c r="D125" s="16">
        <v>0</v>
      </c>
      <c r="E125" s="16">
        <v>0</v>
      </c>
      <c r="F125" s="16">
        <v>0</v>
      </c>
      <c r="G125" s="16">
        <v>0</v>
      </c>
      <c r="H125" s="1"/>
      <c r="I125" s="1"/>
      <c r="J125" s="1"/>
      <c r="K125" s="1"/>
    </row>
    <row r="126" spans="1:11" ht="14.1" customHeight="1" x14ac:dyDescent="0.25">
      <c r="A126" s="1"/>
      <c r="B126" s="1"/>
      <c r="C126" s="15" t="s">
        <v>90</v>
      </c>
      <c r="D126" s="16">
        <v>0</v>
      </c>
      <c r="E126" s="16">
        <v>0</v>
      </c>
      <c r="F126" s="16">
        <v>0</v>
      </c>
      <c r="G126" s="16">
        <v>0</v>
      </c>
      <c r="H126" s="1"/>
      <c r="I126" s="1"/>
      <c r="J126" s="1"/>
      <c r="K126" s="1"/>
    </row>
    <row r="127" spans="1:11" ht="14.1" customHeight="1" x14ac:dyDescent="0.25">
      <c r="A127" s="1"/>
      <c r="B127" s="1"/>
      <c r="C127" s="15" t="s">
        <v>91</v>
      </c>
      <c r="D127" s="16">
        <v>0</v>
      </c>
      <c r="E127" s="16">
        <v>0</v>
      </c>
      <c r="F127" s="16">
        <v>0</v>
      </c>
      <c r="G127" s="16">
        <v>0</v>
      </c>
      <c r="H127" s="1"/>
      <c r="I127" s="1"/>
      <c r="J127" s="1"/>
      <c r="K127" s="1"/>
    </row>
    <row r="128" spans="1:11" ht="14.1" customHeight="1" x14ac:dyDescent="0.25">
      <c r="A128" s="1"/>
      <c r="B128" s="1"/>
      <c r="C128" s="15" t="s">
        <v>92</v>
      </c>
      <c r="D128" s="16">
        <v>0</v>
      </c>
      <c r="E128" s="16">
        <v>0</v>
      </c>
      <c r="F128" s="16">
        <v>0</v>
      </c>
      <c r="G128" s="16">
        <v>0</v>
      </c>
      <c r="H128" s="1"/>
      <c r="I128" s="1"/>
      <c r="J128" s="1"/>
      <c r="K128" s="1"/>
    </row>
    <row r="129" spans="1:11" ht="14.1" customHeight="1" x14ac:dyDescent="0.25">
      <c r="A129" s="1"/>
      <c r="B129" s="1"/>
      <c r="C129" s="15" t="s">
        <v>94</v>
      </c>
      <c r="D129" s="16">
        <v>0</v>
      </c>
      <c r="E129" s="16">
        <v>0</v>
      </c>
      <c r="F129" s="16">
        <v>0</v>
      </c>
      <c r="G129" s="16">
        <v>0</v>
      </c>
      <c r="H129" s="1"/>
      <c r="I129" s="1"/>
      <c r="J129" s="1"/>
      <c r="K129" s="1"/>
    </row>
    <row r="130" spans="1:11" ht="14.1" customHeight="1" x14ac:dyDescent="0.25">
      <c r="A130" s="1"/>
      <c r="B130" s="1"/>
      <c r="C130" s="15" t="s">
        <v>80</v>
      </c>
      <c r="D130" s="16">
        <v>0</v>
      </c>
      <c r="E130" s="16">
        <v>0</v>
      </c>
      <c r="F130" s="16">
        <v>0</v>
      </c>
      <c r="G130" s="16">
        <v>0</v>
      </c>
      <c r="H130" s="1"/>
      <c r="I130" s="1"/>
      <c r="J130" s="1"/>
      <c r="K130" s="1"/>
    </row>
    <row r="131" spans="1:11" ht="14.1" customHeight="1" x14ac:dyDescent="0.25">
      <c r="A131" s="1"/>
      <c r="B131" s="1"/>
      <c r="C131" s="15" t="s">
        <v>89</v>
      </c>
      <c r="D131" s="16">
        <v>0</v>
      </c>
      <c r="E131" s="16">
        <v>0</v>
      </c>
      <c r="F131" s="16">
        <v>0</v>
      </c>
      <c r="G131" s="16">
        <v>0</v>
      </c>
      <c r="H131" s="1"/>
      <c r="I131" s="1"/>
      <c r="J131" s="1"/>
      <c r="K131" s="1"/>
    </row>
    <row r="132" spans="1:11" ht="14.1" customHeight="1" x14ac:dyDescent="0.25">
      <c r="A132" s="1"/>
      <c r="B132" s="1"/>
      <c r="C132" s="15" t="s">
        <v>90</v>
      </c>
      <c r="D132" s="16">
        <v>0</v>
      </c>
      <c r="E132" s="16">
        <v>0</v>
      </c>
      <c r="F132" s="16">
        <v>0</v>
      </c>
      <c r="G132" s="16">
        <v>0</v>
      </c>
      <c r="H132" s="1"/>
      <c r="I132" s="1"/>
      <c r="J132" s="1"/>
      <c r="K132" s="1"/>
    </row>
    <row r="133" spans="1:11" ht="14.1" customHeight="1" x14ac:dyDescent="0.25">
      <c r="A133" s="1"/>
      <c r="B133" s="1"/>
      <c r="C133" s="15" t="s">
        <v>91</v>
      </c>
      <c r="D133" s="16">
        <v>0</v>
      </c>
      <c r="E133" s="16">
        <v>0</v>
      </c>
      <c r="F133" s="16">
        <v>0</v>
      </c>
      <c r="G133" s="16">
        <v>0</v>
      </c>
      <c r="H133" s="1"/>
      <c r="I133" s="1"/>
      <c r="J133" s="1"/>
      <c r="K133" s="1"/>
    </row>
    <row r="134" spans="1:11" ht="14.1" customHeight="1" x14ac:dyDescent="0.25">
      <c r="A134" s="1"/>
      <c r="B134" s="1"/>
      <c r="C134" s="15" t="s">
        <v>92</v>
      </c>
      <c r="D134" s="16">
        <v>0</v>
      </c>
      <c r="E134" s="16">
        <v>0</v>
      </c>
      <c r="F134" s="16">
        <v>0</v>
      </c>
      <c r="G134" s="16">
        <v>0</v>
      </c>
      <c r="H134" s="1"/>
      <c r="I134" s="1"/>
      <c r="J134" s="1"/>
      <c r="K134" s="1"/>
    </row>
    <row r="135" spans="1:11" ht="14.1" customHeight="1" x14ac:dyDescent="0.25">
      <c r="A135" s="1"/>
      <c r="B135" s="1"/>
      <c r="C135" s="15" t="s">
        <v>95</v>
      </c>
      <c r="D135" s="16">
        <v>0</v>
      </c>
      <c r="E135" s="16">
        <v>0</v>
      </c>
      <c r="F135" s="16">
        <v>0</v>
      </c>
      <c r="G135" s="16">
        <v>0</v>
      </c>
      <c r="H135" s="1"/>
      <c r="I135" s="1"/>
      <c r="J135" s="1"/>
      <c r="K135" s="1"/>
    </row>
    <row r="136" spans="1:11" ht="14.1" customHeight="1" x14ac:dyDescent="0.25">
      <c r="A136" s="1"/>
      <c r="B136" s="1"/>
      <c r="C136" s="15" t="s">
        <v>96</v>
      </c>
      <c r="D136" s="16">
        <v>0</v>
      </c>
      <c r="E136" s="16">
        <v>0</v>
      </c>
      <c r="F136" s="16">
        <v>0</v>
      </c>
      <c r="G136" s="16">
        <v>0</v>
      </c>
      <c r="H136" s="1"/>
      <c r="I136" s="1"/>
      <c r="J136" s="1"/>
      <c r="K136" s="1"/>
    </row>
    <row r="137" spans="1:11" ht="14.1" customHeight="1" x14ac:dyDescent="0.25">
      <c r="A137" s="1"/>
      <c r="B137" s="1"/>
      <c r="C137" s="17" t="s">
        <v>97</v>
      </c>
      <c r="D137" s="16">
        <v>501139444</v>
      </c>
      <c r="E137" s="16">
        <v>653589000</v>
      </c>
      <c r="F137" s="16">
        <v>650489000</v>
      </c>
      <c r="G137" s="16">
        <v>651489000</v>
      </c>
      <c r="H137" s="1"/>
      <c r="I137" s="1"/>
      <c r="J137" s="1"/>
      <c r="K137" s="1"/>
    </row>
    <row r="138" spans="1:11" ht="18" customHeight="1" x14ac:dyDescent="0.25">
      <c r="A138" s="1"/>
      <c r="B138" s="1"/>
      <c r="C138" s="9" t="s">
        <v>47</v>
      </c>
      <c r="D138" s="42" t="s">
        <v>122</v>
      </c>
      <c r="E138" s="43"/>
      <c r="F138" s="43"/>
      <c r="G138" s="43"/>
      <c r="H138" s="1"/>
      <c r="I138" s="1"/>
      <c r="J138" s="1"/>
      <c r="K138" s="1"/>
    </row>
    <row r="139" spans="1:11" ht="18" customHeight="1" x14ac:dyDescent="0.25">
      <c r="A139" s="1"/>
      <c r="B139" s="1"/>
      <c r="C139" s="10" t="s">
        <v>49</v>
      </c>
      <c r="D139" s="44" t="s">
        <v>401</v>
      </c>
      <c r="E139" s="45"/>
      <c r="F139" s="45"/>
      <c r="G139" s="45"/>
      <c r="H139" s="1"/>
      <c r="I139" s="1"/>
      <c r="J139" s="1"/>
      <c r="K139" s="1"/>
    </row>
    <row r="140" spans="1:11" ht="18" customHeight="1" x14ac:dyDescent="0.25">
      <c r="A140" s="1"/>
      <c r="B140" s="1"/>
      <c r="C140" s="10" t="s">
        <v>51</v>
      </c>
      <c r="D140" s="44" t="s">
        <v>123</v>
      </c>
      <c r="E140" s="45"/>
      <c r="F140" s="45"/>
      <c r="G140" s="45"/>
      <c r="H140" s="1"/>
      <c r="I140" s="1"/>
      <c r="J140" s="1"/>
      <c r="K140" s="1"/>
    </row>
    <row r="141" spans="1:11" ht="15" customHeight="1" x14ac:dyDescent="0.25">
      <c r="A141" s="1"/>
      <c r="B141" s="1"/>
      <c r="C141" s="11"/>
      <c r="D141" s="12">
        <v>2021</v>
      </c>
      <c r="E141" s="12">
        <v>2022</v>
      </c>
      <c r="F141" s="12">
        <v>2023</v>
      </c>
      <c r="G141" s="12">
        <v>2024</v>
      </c>
      <c r="H141" s="1"/>
      <c r="I141" s="1"/>
      <c r="J141" s="1"/>
      <c r="K141" s="1"/>
    </row>
    <row r="142" spans="1:11" ht="15" customHeight="1" x14ac:dyDescent="0.25">
      <c r="A142" s="1"/>
      <c r="B142" s="1"/>
      <c r="C142" s="13"/>
      <c r="D142" s="14" t="s">
        <v>17</v>
      </c>
      <c r="E142" s="14" t="s">
        <v>18</v>
      </c>
      <c r="F142" s="14" t="s">
        <v>18</v>
      </c>
      <c r="G142" s="14" t="s">
        <v>18</v>
      </c>
      <c r="H142" s="1"/>
      <c r="I142" s="1"/>
      <c r="J142" s="1"/>
      <c r="K142" s="1"/>
    </row>
    <row r="143" spans="1:11" ht="14.1" customHeight="1" x14ac:dyDescent="0.25">
      <c r="A143" s="1"/>
      <c r="B143" s="1"/>
      <c r="C143" s="4" t="s">
        <v>53</v>
      </c>
      <c r="D143" s="7" t="s">
        <v>43</v>
      </c>
      <c r="E143" s="7" t="s">
        <v>124</v>
      </c>
      <c r="F143" s="7" t="s">
        <v>125</v>
      </c>
      <c r="G143" s="7" t="s">
        <v>126</v>
      </c>
      <c r="H143" s="1"/>
      <c r="I143" s="1"/>
      <c r="J143" s="1"/>
      <c r="K143" s="1"/>
    </row>
    <row r="144" spans="1:11" ht="14.1" customHeight="1" x14ac:dyDescent="0.25">
      <c r="A144" s="1"/>
      <c r="B144" s="1"/>
      <c r="C144" s="4" t="s">
        <v>57</v>
      </c>
      <c r="D144" s="7" t="s">
        <v>43</v>
      </c>
      <c r="E144" s="7" t="s">
        <v>127</v>
      </c>
      <c r="F144" s="7" t="s">
        <v>128</v>
      </c>
      <c r="G144" s="7" t="s">
        <v>129</v>
      </c>
      <c r="H144" s="1"/>
      <c r="I144" s="1"/>
      <c r="J144" s="1"/>
      <c r="K144" s="1"/>
    </row>
    <row r="145" spans="1:11" ht="14.1" customHeight="1" x14ac:dyDescent="0.25">
      <c r="A145" s="1"/>
      <c r="B145" s="1"/>
      <c r="C145" s="4" t="s">
        <v>62</v>
      </c>
      <c r="D145" s="7" t="s">
        <v>43</v>
      </c>
      <c r="E145" s="7" t="s">
        <v>130</v>
      </c>
      <c r="F145" s="7" t="s">
        <v>28</v>
      </c>
      <c r="G145" s="7" t="s">
        <v>131</v>
      </c>
      <c r="H145" s="1"/>
      <c r="I145" s="1"/>
      <c r="J145" s="1"/>
      <c r="K145" s="1"/>
    </row>
    <row r="146" spans="1:11" ht="14.1" customHeight="1" x14ac:dyDescent="0.25">
      <c r="A146" s="1"/>
      <c r="B146" s="1"/>
      <c r="C146" s="4" t="s">
        <v>67</v>
      </c>
      <c r="D146" s="7" t="s">
        <v>20</v>
      </c>
      <c r="E146" s="7" t="s">
        <v>20</v>
      </c>
      <c r="F146" s="7" t="s">
        <v>132</v>
      </c>
      <c r="G146" s="7" t="s">
        <v>133</v>
      </c>
      <c r="H146" s="1"/>
      <c r="I146" s="1"/>
      <c r="J146" s="1"/>
      <c r="K146" s="1"/>
    </row>
    <row r="147" spans="1:11" ht="14.1" customHeight="1" x14ac:dyDescent="0.25">
      <c r="A147" s="1"/>
      <c r="B147" s="1"/>
      <c r="C147" s="4" t="s">
        <v>70</v>
      </c>
      <c r="D147" s="7" t="s">
        <v>20</v>
      </c>
      <c r="E147" s="7" t="s">
        <v>20</v>
      </c>
      <c r="F147" s="7" t="s">
        <v>134</v>
      </c>
      <c r="G147" s="7" t="s">
        <v>135</v>
      </c>
      <c r="H147" s="1"/>
      <c r="I147" s="1"/>
      <c r="J147" s="1"/>
      <c r="K147" s="1"/>
    </row>
    <row r="148" spans="1:11" ht="14.1" customHeight="1" x14ac:dyDescent="0.25">
      <c r="A148" s="1"/>
      <c r="B148" s="1"/>
      <c r="C148" s="4" t="s">
        <v>74</v>
      </c>
      <c r="D148" s="7" t="s">
        <v>20</v>
      </c>
      <c r="E148" s="7" t="s">
        <v>20</v>
      </c>
      <c r="F148" s="7" t="s">
        <v>136</v>
      </c>
      <c r="G148" s="7" t="s">
        <v>137</v>
      </c>
      <c r="H148" s="1"/>
      <c r="I148" s="1"/>
      <c r="J148" s="1"/>
      <c r="K148" s="1"/>
    </row>
    <row r="149" spans="1:11" ht="14.1" customHeight="1" x14ac:dyDescent="0.25">
      <c r="A149" s="1"/>
      <c r="B149" s="1"/>
      <c r="C149" s="32" t="s">
        <v>78</v>
      </c>
      <c r="D149" s="33"/>
      <c r="E149" s="33"/>
      <c r="F149" s="33"/>
      <c r="G149" s="33"/>
      <c r="H149" s="1"/>
      <c r="I149" s="1"/>
      <c r="J149" s="1"/>
      <c r="K149" s="1"/>
    </row>
    <row r="150" spans="1:11" ht="14.1" customHeight="1" x14ac:dyDescent="0.25">
      <c r="A150" s="1"/>
      <c r="B150" s="1"/>
      <c r="C150" s="11"/>
      <c r="D150" s="12">
        <v>2021</v>
      </c>
      <c r="E150" s="12">
        <v>2022</v>
      </c>
      <c r="F150" s="12">
        <v>2023</v>
      </c>
      <c r="G150" s="12">
        <v>2024</v>
      </c>
      <c r="H150" s="1"/>
      <c r="I150" s="1"/>
      <c r="J150" s="1"/>
      <c r="K150" s="1"/>
    </row>
    <row r="151" spans="1:11" ht="14.1" customHeight="1" x14ac:dyDescent="0.25">
      <c r="A151" s="1"/>
      <c r="B151" s="1"/>
      <c r="C151" s="13"/>
      <c r="D151" s="14" t="s">
        <v>17</v>
      </c>
      <c r="E151" s="14" t="s">
        <v>18</v>
      </c>
      <c r="F151" s="14" t="s">
        <v>18</v>
      </c>
      <c r="G151" s="14" t="s">
        <v>18</v>
      </c>
      <c r="H151" s="1"/>
      <c r="I151" s="1"/>
      <c r="J151" s="1"/>
      <c r="K151" s="1"/>
    </row>
    <row r="152" spans="1:11" ht="14.1" customHeight="1" x14ac:dyDescent="0.25">
      <c r="A152" s="1"/>
      <c r="B152" s="1"/>
      <c r="C152" s="15" t="s">
        <v>79</v>
      </c>
      <c r="D152" s="16">
        <v>0</v>
      </c>
      <c r="E152" s="16">
        <v>0</v>
      </c>
      <c r="F152" s="16">
        <v>0</v>
      </c>
      <c r="G152" s="16">
        <v>0</v>
      </c>
      <c r="H152" s="1"/>
      <c r="I152" s="1"/>
      <c r="J152" s="1"/>
      <c r="K152" s="1"/>
    </row>
    <row r="153" spans="1:11" ht="14.1" customHeight="1" x14ac:dyDescent="0.25">
      <c r="A153" s="1"/>
      <c r="B153" s="1"/>
      <c r="C153" s="15" t="s">
        <v>80</v>
      </c>
      <c r="D153" s="16">
        <v>0</v>
      </c>
      <c r="E153" s="16">
        <v>0</v>
      </c>
      <c r="F153" s="16">
        <v>0</v>
      </c>
      <c r="G153" s="16">
        <v>0</v>
      </c>
      <c r="H153" s="1"/>
      <c r="I153" s="1"/>
      <c r="J153" s="1"/>
      <c r="K153" s="1"/>
    </row>
    <row r="154" spans="1:11" ht="14.1" customHeight="1" x14ac:dyDescent="0.25">
      <c r="A154" s="1"/>
      <c r="B154" s="1"/>
      <c r="C154" s="15" t="s">
        <v>81</v>
      </c>
      <c r="D154" s="16">
        <v>0</v>
      </c>
      <c r="E154" s="16">
        <v>0</v>
      </c>
      <c r="F154" s="16">
        <v>0</v>
      </c>
      <c r="G154" s="16">
        <v>0</v>
      </c>
      <c r="H154" s="1"/>
      <c r="I154" s="1"/>
      <c r="J154" s="1"/>
      <c r="K154" s="1"/>
    </row>
    <row r="155" spans="1:11" ht="14.1" customHeight="1" x14ac:dyDescent="0.25">
      <c r="A155" s="1"/>
      <c r="B155" s="1"/>
      <c r="C155" s="15" t="s">
        <v>82</v>
      </c>
      <c r="D155" s="16">
        <v>0</v>
      </c>
      <c r="E155" s="16">
        <v>0</v>
      </c>
      <c r="F155" s="16">
        <v>0</v>
      </c>
      <c r="G155" s="16">
        <v>0</v>
      </c>
      <c r="H155" s="1"/>
      <c r="I155" s="1"/>
      <c r="J155" s="1"/>
      <c r="K155" s="1"/>
    </row>
    <row r="156" spans="1:11" ht="14.1" customHeight="1" x14ac:dyDescent="0.25">
      <c r="A156" s="1"/>
      <c r="B156" s="1"/>
      <c r="C156" s="15" t="s">
        <v>80</v>
      </c>
      <c r="D156" s="16">
        <v>0</v>
      </c>
      <c r="E156" s="16">
        <v>0</v>
      </c>
      <c r="F156" s="16">
        <v>0</v>
      </c>
      <c r="G156" s="16">
        <v>0</v>
      </c>
      <c r="H156" s="1"/>
      <c r="I156" s="1"/>
      <c r="J156" s="1"/>
      <c r="K156" s="1"/>
    </row>
    <row r="157" spans="1:11" ht="14.1" customHeight="1" x14ac:dyDescent="0.25">
      <c r="A157" s="1"/>
      <c r="B157" s="1"/>
      <c r="C157" s="15" t="s">
        <v>81</v>
      </c>
      <c r="D157" s="16">
        <v>0</v>
      </c>
      <c r="E157" s="16">
        <v>0</v>
      </c>
      <c r="F157" s="16">
        <v>0</v>
      </c>
      <c r="G157" s="16">
        <v>0</v>
      </c>
      <c r="H157" s="1"/>
      <c r="I157" s="1"/>
      <c r="J157" s="1"/>
      <c r="K157" s="1"/>
    </row>
    <row r="158" spans="1:11" ht="14.1" customHeight="1" x14ac:dyDescent="0.25">
      <c r="A158" s="1"/>
      <c r="B158" s="1"/>
      <c r="C158" s="15" t="s">
        <v>83</v>
      </c>
      <c r="D158" s="16">
        <v>0</v>
      </c>
      <c r="E158" s="16">
        <v>59700000</v>
      </c>
      <c r="F158" s="16">
        <v>40000000</v>
      </c>
      <c r="G158" s="16">
        <v>45000000</v>
      </c>
      <c r="H158" s="1"/>
      <c r="I158" s="1"/>
      <c r="J158" s="1"/>
      <c r="K158" s="1"/>
    </row>
    <row r="159" spans="1:11" ht="14.1" customHeight="1" x14ac:dyDescent="0.25">
      <c r="A159" s="1"/>
      <c r="B159" s="1"/>
      <c r="C159" s="15" t="s">
        <v>80</v>
      </c>
      <c r="D159" s="16">
        <v>0</v>
      </c>
      <c r="E159" s="16">
        <v>59700000</v>
      </c>
      <c r="F159" s="16">
        <v>40000000</v>
      </c>
      <c r="G159" s="16">
        <v>45000000</v>
      </c>
      <c r="H159" s="1"/>
      <c r="I159" s="1"/>
      <c r="J159" s="1"/>
      <c r="K159" s="1"/>
    </row>
    <row r="160" spans="1:11" ht="14.1" customHeight="1" x14ac:dyDescent="0.25">
      <c r="A160" s="1"/>
      <c r="B160" s="1"/>
      <c r="C160" s="15" t="s">
        <v>81</v>
      </c>
      <c r="D160" s="16">
        <v>0</v>
      </c>
      <c r="E160" s="16">
        <v>0</v>
      </c>
      <c r="F160" s="16">
        <v>0</v>
      </c>
      <c r="G160" s="16">
        <v>0</v>
      </c>
      <c r="H160" s="1"/>
      <c r="I160" s="1"/>
      <c r="J160" s="1"/>
      <c r="K160" s="1"/>
    </row>
    <row r="161" spans="1:11" ht="14.1" customHeight="1" x14ac:dyDescent="0.25">
      <c r="A161" s="1"/>
      <c r="B161" s="1"/>
      <c r="C161" s="15" t="s">
        <v>84</v>
      </c>
      <c r="D161" s="16">
        <v>0</v>
      </c>
      <c r="E161" s="16">
        <v>0</v>
      </c>
      <c r="F161" s="16">
        <v>0</v>
      </c>
      <c r="G161" s="16">
        <v>0</v>
      </c>
      <c r="H161" s="1"/>
      <c r="I161" s="1"/>
      <c r="J161" s="1"/>
      <c r="K161" s="1"/>
    </row>
    <row r="162" spans="1:11" ht="14.1" customHeight="1" x14ac:dyDescent="0.25">
      <c r="A162" s="1"/>
      <c r="B162" s="1"/>
      <c r="C162" s="15" t="s">
        <v>80</v>
      </c>
      <c r="D162" s="16">
        <v>0</v>
      </c>
      <c r="E162" s="16">
        <v>0</v>
      </c>
      <c r="F162" s="16">
        <v>0</v>
      </c>
      <c r="G162" s="16">
        <v>0</v>
      </c>
      <c r="H162" s="1"/>
      <c r="I162" s="1"/>
      <c r="J162" s="1"/>
      <c r="K162" s="1"/>
    </row>
    <row r="163" spans="1:11" ht="14.1" customHeight="1" x14ac:dyDescent="0.25">
      <c r="A163" s="1"/>
      <c r="B163" s="1"/>
      <c r="C163" s="15" t="s">
        <v>81</v>
      </c>
      <c r="D163" s="16">
        <v>0</v>
      </c>
      <c r="E163" s="16">
        <v>0</v>
      </c>
      <c r="F163" s="16">
        <v>0</v>
      </c>
      <c r="G163" s="16">
        <v>0</v>
      </c>
      <c r="H163" s="1"/>
      <c r="I163" s="1"/>
      <c r="J163" s="1"/>
      <c r="K163" s="1"/>
    </row>
    <row r="164" spans="1:11" ht="14.1" customHeight="1" x14ac:dyDescent="0.25">
      <c r="A164" s="1"/>
      <c r="B164" s="1"/>
      <c r="C164" s="15" t="s">
        <v>85</v>
      </c>
      <c r="D164" s="16">
        <v>0</v>
      </c>
      <c r="E164" s="16">
        <v>0</v>
      </c>
      <c r="F164" s="16">
        <v>0</v>
      </c>
      <c r="G164" s="16">
        <v>0</v>
      </c>
      <c r="H164" s="1"/>
      <c r="I164" s="1"/>
      <c r="J164" s="1"/>
      <c r="K164" s="1"/>
    </row>
    <row r="165" spans="1:11" ht="14.1" customHeight="1" x14ac:dyDescent="0.25">
      <c r="A165" s="1"/>
      <c r="B165" s="1"/>
      <c r="C165" s="15" t="s">
        <v>80</v>
      </c>
      <c r="D165" s="16">
        <v>0</v>
      </c>
      <c r="E165" s="16">
        <v>0</v>
      </c>
      <c r="F165" s="16">
        <v>0</v>
      </c>
      <c r="G165" s="16">
        <v>0</v>
      </c>
      <c r="H165" s="1"/>
      <c r="I165" s="1"/>
      <c r="J165" s="1"/>
      <c r="K165" s="1"/>
    </row>
    <row r="166" spans="1:11" ht="14.1" customHeight="1" x14ac:dyDescent="0.25">
      <c r="A166" s="1"/>
      <c r="B166" s="1"/>
      <c r="C166" s="15" t="s">
        <v>81</v>
      </c>
      <c r="D166" s="16">
        <v>0</v>
      </c>
      <c r="E166" s="16">
        <v>0</v>
      </c>
      <c r="F166" s="16">
        <v>0</v>
      </c>
      <c r="G166" s="16">
        <v>0</v>
      </c>
      <c r="H166" s="1"/>
      <c r="I166" s="1"/>
      <c r="J166" s="1"/>
      <c r="K166" s="1"/>
    </row>
    <row r="167" spans="1:11" ht="14.1" customHeight="1" x14ac:dyDescent="0.25">
      <c r="A167" s="1"/>
      <c r="B167" s="1"/>
      <c r="C167" s="15" t="s">
        <v>86</v>
      </c>
      <c r="D167" s="16">
        <v>0</v>
      </c>
      <c r="E167" s="16">
        <v>0</v>
      </c>
      <c r="F167" s="16">
        <v>0</v>
      </c>
      <c r="G167" s="16">
        <v>0</v>
      </c>
      <c r="H167" s="1"/>
      <c r="I167" s="1"/>
      <c r="J167" s="1"/>
      <c r="K167" s="1"/>
    </row>
    <row r="168" spans="1:11" ht="14.1" customHeight="1" x14ac:dyDescent="0.25">
      <c r="A168" s="1"/>
      <c r="B168" s="1"/>
      <c r="C168" s="15" t="s">
        <v>80</v>
      </c>
      <c r="D168" s="16">
        <v>0</v>
      </c>
      <c r="E168" s="16">
        <v>0</v>
      </c>
      <c r="F168" s="16">
        <v>0</v>
      </c>
      <c r="G168" s="16">
        <v>0</v>
      </c>
      <c r="H168" s="1"/>
      <c r="I168" s="1"/>
      <c r="J168" s="1"/>
      <c r="K168" s="1"/>
    </row>
    <row r="169" spans="1:11" ht="14.1" customHeight="1" x14ac:dyDescent="0.25">
      <c r="A169" s="1"/>
      <c r="B169" s="1"/>
      <c r="C169" s="15" t="s">
        <v>81</v>
      </c>
      <c r="D169" s="16">
        <v>0</v>
      </c>
      <c r="E169" s="16">
        <v>0</v>
      </c>
      <c r="F169" s="16">
        <v>0</v>
      </c>
      <c r="G169" s="16">
        <v>0</v>
      </c>
      <c r="H169" s="1"/>
      <c r="I169" s="1"/>
      <c r="J169" s="1"/>
      <c r="K169" s="1"/>
    </row>
    <row r="170" spans="1:11" ht="14.1" customHeight="1" x14ac:dyDescent="0.25">
      <c r="A170" s="1"/>
      <c r="B170" s="1"/>
      <c r="C170" s="15" t="s">
        <v>87</v>
      </c>
      <c r="D170" s="16">
        <v>0</v>
      </c>
      <c r="E170" s="16">
        <v>0</v>
      </c>
      <c r="F170" s="16">
        <v>0</v>
      </c>
      <c r="G170" s="16">
        <v>0</v>
      </c>
      <c r="H170" s="1"/>
      <c r="I170" s="1"/>
      <c r="J170" s="1"/>
      <c r="K170" s="1"/>
    </row>
    <row r="171" spans="1:11" ht="14.1" customHeight="1" x14ac:dyDescent="0.25">
      <c r="A171" s="1"/>
      <c r="B171" s="1"/>
      <c r="C171" s="15" t="s">
        <v>80</v>
      </c>
      <c r="D171" s="16">
        <v>0</v>
      </c>
      <c r="E171" s="16">
        <v>0</v>
      </c>
      <c r="F171" s="16">
        <v>0</v>
      </c>
      <c r="G171" s="16">
        <v>0</v>
      </c>
      <c r="H171" s="1"/>
      <c r="I171" s="1"/>
      <c r="J171" s="1"/>
      <c r="K171" s="1"/>
    </row>
    <row r="172" spans="1:11" ht="14.1" customHeight="1" x14ac:dyDescent="0.25">
      <c r="A172" s="1"/>
      <c r="B172" s="1"/>
      <c r="C172" s="15" t="s">
        <v>81</v>
      </c>
      <c r="D172" s="16">
        <v>0</v>
      </c>
      <c r="E172" s="16">
        <v>0</v>
      </c>
      <c r="F172" s="16">
        <v>0</v>
      </c>
      <c r="G172" s="16">
        <v>0</v>
      </c>
      <c r="H172" s="1"/>
      <c r="I172" s="1"/>
      <c r="J172" s="1"/>
      <c r="K172" s="1"/>
    </row>
    <row r="173" spans="1:11" ht="14.1" customHeight="1" x14ac:dyDescent="0.25">
      <c r="A173" s="1"/>
      <c r="B173" s="1"/>
      <c r="C173" s="15" t="s">
        <v>88</v>
      </c>
      <c r="D173" s="16">
        <v>0</v>
      </c>
      <c r="E173" s="16">
        <v>0</v>
      </c>
      <c r="F173" s="16">
        <v>0</v>
      </c>
      <c r="G173" s="16">
        <v>0</v>
      </c>
      <c r="H173" s="1"/>
      <c r="I173" s="1"/>
      <c r="J173" s="1"/>
      <c r="K173" s="1"/>
    </row>
    <row r="174" spans="1:11" ht="14.1" customHeight="1" x14ac:dyDescent="0.25">
      <c r="A174" s="1"/>
      <c r="B174" s="1"/>
      <c r="C174" s="15" t="s">
        <v>80</v>
      </c>
      <c r="D174" s="16">
        <v>0</v>
      </c>
      <c r="E174" s="16">
        <v>0</v>
      </c>
      <c r="F174" s="16">
        <v>0</v>
      </c>
      <c r="G174" s="16">
        <v>0</v>
      </c>
      <c r="H174" s="1"/>
      <c r="I174" s="1"/>
      <c r="J174" s="1"/>
      <c r="K174" s="1"/>
    </row>
    <row r="175" spans="1:11" ht="14.1" customHeight="1" x14ac:dyDescent="0.25">
      <c r="A175" s="1"/>
      <c r="B175" s="1"/>
      <c r="C175" s="15" t="s">
        <v>89</v>
      </c>
      <c r="D175" s="16">
        <v>0</v>
      </c>
      <c r="E175" s="16">
        <v>0</v>
      </c>
      <c r="F175" s="16">
        <v>0</v>
      </c>
      <c r="G175" s="16">
        <v>0</v>
      </c>
      <c r="H175" s="1"/>
      <c r="I175" s="1"/>
      <c r="J175" s="1"/>
      <c r="K175" s="1"/>
    </row>
    <row r="176" spans="1:11" ht="14.1" customHeight="1" x14ac:dyDescent="0.25">
      <c r="A176" s="1"/>
      <c r="B176" s="1"/>
      <c r="C176" s="15" t="s">
        <v>90</v>
      </c>
      <c r="D176" s="16">
        <v>0</v>
      </c>
      <c r="E176" s="16">
        <v>0</v>
      </c>
      <c r="F176" s="16">
        <v>0</v>
      </c>
      <c r="G176" s="16">
        <v>0</v>
      </c>
      <c r="H176" s="1"/>
      <c r="I176" s="1"/>
      <c r="J176" s="1"/>
      <c r="K176" s="1"/>
    </row>
    <row r="177" spans="1:11" ht="14.1" customHeight="1" x14ac:dyDescent="0.25">
      <c r="A177" s="1"/>
      <c r="B177" s="1"/>
      <c r="C177" s="15" t="s">
        <v>91</v>
      </c>
      <c r="D177" s="16">
        <v>0</v>
      </c>
      <c r="E177" s="16">
        <v>0</v>
      </c>
      <c r="F177" s="16">
        <v>0</v>
      </c>
      <c r="G177" s="16">
        <v>0</v>
      </c>
      <c r="H177" s="1"/>
      <c r="I177" s="1"/>
      <c r="J177" s="1"/>
      <c r="K177" s="1"/>
    </row>
    <row r="178" spans="1:11" ht="14.1" customHeight="1" x14ac:dyDescent="0.25">
      <c r="A178" s="1"/>
      <c r="B178" s="1"/>
      <c r="C178" s="15" t="s">
        <v>92</v>
      </c>
      <c r="D178" s="16">
        <v>0</v>
      </c>
      <c r="E178" s="16">
        <v>0</v>
      </c>
      <c r="F178" s="16">
        <v>0</v>
      </c>
      <c r="G178" s="16">
        <v>0</v>
      </c>
      <c r="H178" s="1"/>
      <c r="I178" s="1"/>
      <c r="J178" s="1"/>
      <c r="K178" s="1"/>
    </row>
    <row r="179" spans="1:11" ht="14.1" customHeight="1" x14ac:dyDescent="0.25">
      <c r="A179" s="1"/>
      <c r="B179" s="1"/>
      <c r="C179" s="15" t="s">
        <v>93</v>
      </c>
      <c r="D179" s="16">
        <v>0</v>
      </c>
      <c r="E179" s="16">
        <v>0</v>
      </c>
      <c r="F179" s="16">
        <v>0</v>
      </c>
      <c r="G179" s="16">
        <v>0</v>
      </c>
      <c r="H179" s="1"/>
      <c r="I179" s="1"/>
      <c r="J179" s="1"/>
      <c r="K179" s="1"/>
    </row>
    <row r="180" spans="1:11" ht="14.1" customHeight="1" x14ac:dyDescent="0.25">
      <c r="A180" s="1"/>
      <c r="B180" s="1"/>
      <c r="C180" s="15" t="s">
        <v>80</v>
      </c>
      <c r="D180" s="16">
        <v>0</v>
      </c>
      <c r="E180" s="16">
        <v>0</v>
      </c>
      <c r="F180" s="16">
        <v>0</v>
      </c>
      <c r="G180" s="16">
        <v>0</v>
      </c>
      <c r="H180" s="1"/>
      <c r="I180" s="1"/>
      <c r="J180" s="1"/>
      <c r="K180" s="1"/>
    </row>
    <row r="181" spans="1:11" ht="14.1" customHeight="1" x14ac:dyDescent="0.25">
      <c r="A181" s="1"/>
      <c r="B181" s="1"/>
      <c r="C181" s="15" t="s">
        <v>89</v>
      </c>
      <c r="D181" s="16">
        <v>0</v>
      </c>
      <c r="E181" s="16">
        <v>0</v>
      </c>
      <c r="F181" s="16">
        <v>0</v>
      </c>
      <c r="G181" s="16">
        <v>0</v>
      </c>
      <c r="H181" s="1"/>
      <c r="I181" s="1"/>
      <c r="J181" s="1"/>
      <c r="K181" s="1"/>
    </row>
    <row r="182" spans="1:11" ht="14.1" customHeight="1" x14ac:dyDescent="0.25">
      <c r="A182" s="1"/>
      <c r="B182" s="1"/>
      <c r="C182" s="15" t="s">
        <v>90</v>
      </c>
      <c r="D182" s="16">
        <v>0</v>
      </c>
      <c r="E182" s="16">
        <v>0</v>
      </c>
      <c r="F182" s="16">
        <v>0</v>
      </c>
      <c r="G182" s="16">
        <v>0</v>
      </c>
      <c r="H182" s="1"/>
      <c r="I182" s="1"/>
      <c r="J182" s="1"/>
      <c r="K182" s="1"/>
    </row>
    <row r="183" spans="1:11" ht="14.1" customHeight="1" x14ac:dyDescent="0.25">
      <c r="A183" s="1"/>
      <c r="B183" s="1"/>
      <c r="C183" s="15" t="s">
        <v>91</v>
      </c>
      <c r="D183" s="16">
        <v>0</v>
      </c>
      <c r="E183" s="16">
        <v>0</v>
      </c>
      <c r="F183" s="16">
        <v>0</v>
      </c>
      <c r="G183" s="16">
        <v>0</v>
      </c>
      <c r="H183" s="1"/>
      <c r="I183" s="1"/>
      <c r="J183" s="1"/>
      <c r="K183" s="1"/>
    </row>
    <row r="184" spans="1:11" ht="14.1" customHeight="1" x14ac:dyDescent="0.25">
      <c r="A184" s="1"/>
      <c r="B184" s="1"/>
      <c r="C184" s="15" t="s">
        <v>92</v>
      </c>
      <c r="D184" s="16">
        <v>0</v>
      </c>
      <c r="E184" s="16">
        <v>0</v>
      </c>
      <c r="F184" s="16">
        <v>0</v>
      </c>
      <c r="G184" s="16">
        <v>0</v>
      </c>
      <c r="H184" s="1"/>
      <c r="I184" s="1"/>
      <c r="J184" s="1"/>
      <c r="K184" s="1"/>
    </row>
    <row r="185" spans="1:11" ht="14.1" customHeight="1" x14ac:dyDescent="0.25">
      <c r="A185" s="1"/>
      <c r="B185" s="1"/>
      <c r="C185" s="15" t="s">
        <v>94</v>
      </c>
      <c r="D185" s="16">
        <v>0</v>
      </c>
      <c r="E185" s="16">
        <v>0</v>
      </c>
      <c r="F185" s="16">
        <v>0</v>
      </c>
      <c r="G185" s="16">
        <v>0</v>
      </c>
      <c r="H185" s="1"/>
      <c r="I185" s="1"/>
      <c r="J185" s="1"/>
      <c r="K185" s="1"/>
    </row>
    <row r="186" spans="1:11" ht="14.1" customHeight="1" x14ac:dyDescent="0.25">
      <c r="A186" s="1"/>
      <c r="B186" s="1"/>
      <c r="C186" s="15" t="s">
        <v>80</v>
      </c>
      <c r="D186" s="16">
        <v>0</v>
      </c>
      <c r="E186" s="16">
        <v>0</v>
      </c>
      <c r="F186" s="16">
        <v>0</v>
      </c>
      <c r="G186" s="16">
        <v>0</v>
      </c>
      <c r="H186" s="1"/>
      <c r="I186" s="1"/>
      <c r="J186" s="1"/>
      <c r="K186" s="1"/>
    </row>
    <row r="187" spans="1:11" ht="14.1" customHeight="1" x14ac:dyDescent="0.25">
      <c r="A187" s="1"/>
      <c r="B187" s="1"/>
      <c r="C187" s="15" t="s">
        <v>89</v>
      </c>
      <c r="D187" s="16">
        <v>0</v>
      </c>
      <c r="E187" s="16">
        <v>0</v>
      </c>
      <c r="F187" s="16">
        <v>0</v>
      </c>
      <c r="G187" s="16">
        <v>0</v>
      </c>
      <c r="H187" s="1"/>
      <c r="I187" s="1"/>
      <c r="J187" s="1"/>
      <c r="K187" s="1"/>
    </row>
    <row r="188" spans="1:11" ht="14.1" customHeight="1" x14ac:dyDescent="0.25">
      <c r="A188" s="1"/>
      <c r="B188" s="1"/>
      <c r="C188" s="15" t="s">
        <v>90</v>
      </c>
      <c r="D188" s="16">
        <v>0</v>
      </c>
      <c r="E188" s="16">
        <v>0</v>
      </c>
      <c r="F188" s="16">
        <v>0</v>
      </c>
      <c r="G188" s="16">
        <v>0</v>
      </c>
      <c r="H188" s="1"/>
      <c r="I188" s="1"/>
      <c r="J188" s="1"/>
      <c r="K188" s="1"/>
    </row>
    <row r="189" spans="1:11" ht="14.1" customHeight="1" x14ac:dyDescent="0.25">
      <c r="A189" s="1"/>
      <c r="B189" s="1"/>
      <c r="C189" s="15" t="s">
        <v>91</v>
      </c>
      <c r="D189" s="16">
        <v>0</v>
      </c>
      <c r="E189" s="16">
        <v>0</v>
      </c>
      <c r="F189" s="16">
        <v>0</v>
      </c>
      <c r="G189" s="16">
        <v>0</v>
      </c>
      <c r="H189" s="1"/>
      <c r="I189" s="1"/>
      <c r="J189" s="1"/>
      <c r="K189" s="1"/>
    </row>
    <row r="190" spans="1:11" ht="14.1" customHeight="1" x14ac:dyDescent="0.25">
      <c r="A190" s="1"/>
      <c r="B190" s="1"/>
      <c r="C190" s="15" t="s">
        <v>92</v>
      </c>
      <c r="D190" s="16">
        <v>0</v>
      </c>
      <c r="E190" s="16">
        <v>0</v>
      </c>
      <c r="F190" s="16">
        <v>0</v>
      </c>
      <c r="G190" s="16">
        <v>0</v>
      </c>
      <c r="H190" s="1"/>
      <c r="I190" s="1"/>
      <c r="J190" s="1"/>
      <c r="K190" s="1"/>
    </row>
    <row r="191" spans="1:11" ht="14.1" customHeight="1" x14ac:dyDescent="0.25">
      <c r="A191" s="1"/>
      <c r="B191" s="1"/>
      <c r="C191" s="15" t="s">
        <v>95</v>
      </c>
      <c r="D191" s="16">
        <v>0</v>
      </c>
      <c r="E191" s="16">
        <v>0</v>
      </c>
      <c r="F191" s="16">
        <v>0</v>
      </c>
      <c r="G191" s="16">
        <v>0</v>
      </c>
      <c r="H191" s="1"/>
      <c r="I191" s="1"/>
      <c r="J191" s="1"/>
      <c r="K191" s="1"/>
    </row>
    <row r="192" spans="1:11" ht="14.1" customHeight="1" x14ac:dyDescent="0.25">
      <c r="A192" s="1"/>
      <c r="B192" s="1"/>
      <c r="C192" s="15" t="s">
        <v>96</v>
      </c>
      <c r="D192" s="16">
        <v>0</v>
      </c>
      <c r="E192" s="16">
        <v>0</v>
      </c>
      <c r="F192" s="16">
        <v>0</v>
      </c>
      <c r="G192" s="16">
        <v>0</v>
      </c>
      <c r="H192" s="1"/>
      <c r="I192" s="1"/>
      <c r="J192" s="1"/>
      <c r="K192" s="1"/>
    </row>
    <row r="193" spans="1:11" ht="14.1" customHeight="1" x14ac:dyDescent="0.25">
      <c r="A193" s="1"/>
      <c r="B193" s="1"/>
      <c r="C193" s="17" t="s">
        <v>97</v>
      </c>
      <c r="D193" s="16">
        <v>0</v>
      </c>
      <c r="E193" s="16">
        <v>59700000</v>
      </c>
      <c r="F193" s="16">
        <v>40000000</v>
      </c>
      <c r="G193" s="16">
        <v>45000000</v>
      </c>
      <c r="H193" s="1"/>
      <c r="I193" s="1"/>
      <c r="J193" s="1"/>
      <c r="K193" s="1"/>
    </row>
    <row r="194" spans="1:11" x14ac:dyDescent="0.25">
      <c r="A194" s="1"/>
      <c r="B194" s="1"/>
      <c r="C194" s="9" t="s">
        <v>47</v>
      </c>
      <c r="D194" s="42" t="s">
        <v>138</v>
      </c>
      <c r="E194" s="43"/>
      <c r="F194" s="43"/>
      <c r="G194" s="43"/>
      <c r="H194" s="1"/>
      <c r="I194" s="1"/>
      <c r="J194" s="1"/>
      <c r="K194" s="1"/>
    </row>
    <row r="195" spans="1:11" ht="27.75" customHeight="1" x14ac:dyDescent="0.25">
      <c r="A195" s="1"/>
      <c r="B195" s="1"/>
      <c r="C195" s="10" t="s">
        <v>49</v>
      </c>
      <c r="D195" s="44" t="s">
        <v>139</v>
      </c>
      <c r="E195" s="45"/>
      <c r="F195" s="45"/>
      <c r="G195" s="45"/>
      <c r="H195" s="1"/>
      <c r="I195" s="1"/>
      <c r="J195" s="1"/>
      <c r="K195" s="1"/>
    </row>
    <row r="196" spans="1:11" x14ac:dyDescent="0.25">
      <c r="A196" s="1"/>
      <c r="B196" s="1"/>
      <c r="C196" s="10" t="s">
        <v>51</v>
      </c>
      <c r="D196" s="44" t="s">
        <v>140</v>
      </c>
      <c r="E196" s="45"/>
      <c r="F196" s="45"/>
      <c r="G196" s="45"/>
      <c r="H196" s="1"/>
      <c r="I196" s="1"/>
      <c r="J196" s="1"/>
      <c r="K196" s="1"/>
    </row>
    <row r="197" spans="1:11" ht="15" customHeight="1" x14ac:dyDescent="0.25">
      <c r="A197" s="1"/>
      <c r="B197" s="1"/>
      <c r="C197" s="11"/>
      <c r="D197" s="12">
        <v>2021</v>
      </c>
      <c r="E197" s="12">
        <v>2022</v>
      </c>
      <c r="F197" s="12">
        <v>2023</v>
      </c>
      <c r="G197" s="12">
        <v>2024</v>
      </c>
      <c r="H197" s="1"/>
      <c r="I197" s="1"/>
      <c r="J197" s="1"/>
      <c r="K197" s="1"/>
    </row>
    <row r="198" spans="1:11" ht="15" customHeight="1" x14ac:dyDescent="0.25">
      <c r="A198" s="1"/>
      <c r="B198" s="1"/>
      <c r="C198" s="13"/>
      <c r="D198" s="14" t="s">
        <v>17</v>
      </c>
      <c r="E198" s="14" t="s">
        <v>18</v>
      </c>
      <c r="F198" s="14" t="s">
        <v>18</v>
      </c>
      <c r="G198" s="14" t="s">
        <v>18</v>
      </c>
      <c r="H198" s="1"/>
      <c r="I198" s="1"/>
      <c r="J198" s="1"/>
      <c r="K198" s="1"/>
    </row>
    <row r="199" spans="1:11" ht="14.1" customHeight="1" x14ac:dyDescent="0.25">
      <c r="A199" s="1"/>
      <c r="B199" s="1"/>
      <c r="C199" s="4" t="s">
        <v>53</v>
      </c>
      <c r="D199" s="7" t="s">
        <v>141</v>
      </c>
      <c r="E199" s="7" t="s">
        <v>142</v>
      </c>
      <c r="F199" s="7" t="s">
        <v>142</v>
      </c>
      <c r="G199" s="7" t="s">
        <v>142</v>
      </c>
      <c r="H199" s="1"/>
      <c r="I199" s="1"/>
      <c r="J199" s="1"/>
      <c r="K199" s="1"/>
    </row>
    <row r="200" spans="1:11" ht="14.1" customHeight="1" x14ac:dyDescent="0.25">
      <c r="A200" s="1"/>
      <c r="B200" s="1"/>
      <c r="C200" s="4" t="s">
        <v>57</v>
      </c>
      <c r="D200" s="7" t="s">
        <v>143</v>
      </c>
      <c r="E200" s="7" t="s">
        <v>144</v>
      </c>
      <c r="F200" s="7" t="s">
        <v>145</v>
      </c>
      <c r="G200" s="7" t="s">
        <v>146</v>
      </c>
      <c r="H200" s="1"/>
      <c r="I200" s="1"/>
      <c r="J200" s="1"/>
      <c r="K200" s="1"/>
    </row>
    <row r="201" spans="1:11" ht="14.1" customHeight="1" x14ac:dyDescent="0.25">
      <c r="A201" s="1"/>
      <c r="B201" s="1"/>
      <c r="C201" s="4" t="s">
        <v>62</v>
      </c>
      <c r="D201" s="7" t="s">
        <v>147</v>
      </c>
      <c r="E201" s="7" t="s">
        <v>148</v>
      </c>
      <c r="F201" s="7" t="s">
        <v>149</v>
      </c>
      <c r="G201" s="7" t="s">
        <v>150</v>
      </c>
      <c r="H201" s="1"/>
      <c r="I201" s="1"/>
      <c r="J201" s="1"/>
      <c r="K201" s="1"/>
    </row>
    <row r="202" spans="1:11" ht="14.1" customHeight="1" x14ac:dyDescent="0.25">
      <c r="A202" s="1"/>
      <c r="B202" s="1"/>
      <c r="C202" s="4" t="s">
        <v>67</v>
      </c>
      <c r="D202" s="7" t="s">
        <v>20</v>
      </c>
      <c r="E202" s="7" t="s">
        <v>151</v>
      </c>
      <c r="F202" s="7" t="s">
        <v>43</v>
      </c>
      <c r="G202" s="7" t="s">
        <v>43</v>
      </c>
      <c r="H202" s="1"/>
      <c r="I202" s="1"/>
      <c r="J202" s="1"/>
      <c r="K202" s="1"/>
    </row>
    <row r="203" spans="1:11" ht="14.1" customHeight="1" x14ac:dyDescent="0.25">
      <c r="A203" s="1"/>
      <c r="B203" s="1"/>
      <c r="C203" s="4" t="s">
        <v>70</v>
      </c>
      <c r="D203" s="7" t="s">
        <v>20</v>
      </c>
      <c r="E203" s="7" t="s">
        <v>152</v>
      </c>
      <c r="F203" s="7" t="s">
        <v>153</v>
      </c>
      <c r="G203" s="7" t="s">
        <v>154</v>
      </c>
      <c r="H203" s="1"/>
      <c r="I203" s="1"/>
      <c r="J203" s="1"/>
      <c r="K203" s="1"/>
    </row>
    <row r="204" spans="1:11" ht="14.1" customHeight="1" x14ac:dyDescent="0.25">
      <c r="A204" s="1"/>
      <c r="B204" s="1"/>
      <c r="C204" s="4" t="s">
        <v>74</v>
      </c>
      <c r="D204" s="7" t="s">
        <v>20</v>
      </c>
      <c r="E204" s="7" t="s">
        <v>155</v>
      </c>
      <c r="F204" s="7" t="s">
        <v>153</v>
      </c>
      <c r="G204" s="7" t="s">
        <v>154</v>
      </c>
      <c r="H204" s="1"/>
      <c r="I204" s="1"/>
      <c r="J204" s="1"/>
      <c r="K204" s="1"/>
    </row>
    <row r="205" spans="1:11" ht="14.1" customHeight="1" x14ac:dyDescent="0.25">
      <c r="A205" s="1"/>
      <c r="B205" s="1"/>
      <c r="C205" s="32" t="s">
        <v>78</v>
      </c>
      <c r="D205" s="33"/>
      <c r="E205" s="33"/>
      <c r="F205" s="33"/>
      <c r="G205" s="33"/>
      <c r="H205" s="1"/>
      <c r="I205" s="1"/>
      <c r="J205" s="1"/>
      <c r="K205" s="1"/>
    </row>
    <row r="206" spans="1:11" ht="14.1" customHeight="1" x14ac:dyDescent="0.25">
      <c r="A206" s="1"/>
      <c r="B206" s="1"/>
      <c r="C206" s="11"/>
      <c r="D206" s="12">
        <v>2021</v>
      </c>
      <c r="E206" s="12">
        <v>2022</v>
      </c>
      <c r="F206" s="12">
        <v>2023</v>
      </c>
      <c r="G206" s="12">
        <v>2024</v>
      </c>
      <c r="H206" s="1"/>
      <c r="I206" s="1"/>
      <c r="J206" s="1"/>
      <c r="K206" s="1"/>
    </row>
    <row r="207" spans="1:11" ht="14.1" customHeight="1" x14ac:dyDescent="0.25">
      <c r="A207" s="1"/>
      <c r="B207" s="1"/>
      <c r="C207" s="13"/>
      <c r="D207" s="14" t="s">
        <v>17</v>
      </c>
      <c r="E207" s="14" t="s">
        <v>18</v>
      </c>
      <c r="F207" s="14" t="s">
        <v>18</v>
      </c>
      <c r="G207" s="14" t="s">
        <v>18</v>
      </c>
      <c r="H207" s="1"/>
      <c r="I207" s="1"/>
      <c r="J207" s="1"/>
      <c r="K207" s="1"/>
    </row>
    <row r="208" spans="1:11" ht="14.1" customHeight="1" x14ac:dyDescent="0.25">
      <c r="A208" s="1"/>
      <c r="B208" s="1"/>
      <c r="C208" s="15" t="s">
        <v>79</v>
      </c>
      <c r="D208" s="16">
        <v>73430000</v>
      </c>
      <c r="E208" s="16">
        <v>85000000</v>
      </c>
      <c r="F208" s="16">
        <v>85000000</v>
      </c>
      <c r="G208" s="16">
        <v>85000000</v>
      </c>
      <c r="H208" s="1"/>
      <c r="I208" s="1"/>
      <c r="J208" s="1"/>
      <c r="K208" s="1"/>
    </row>
    <row r="209" spans="1:11" ht="14.1" customHeight="1" x14ac:dyDescent="0.25">
      <c r="A209" s="1"/>
      <c r="B209" s="1"/>
      <c r="C209" s="15" t="s">
        <v>80</v>
      </c>
      <c r="D209" s="16">
        <v>73430000</v>
      </c>
      <c r="E209" s="16">
        <v>85000000</v>
      </c>
      <c r="F209" s="16">
        <v>85000000</v>
      </c>
      <c r="G209" s="16">
        <v>85000000</v>
      </c>
      <c r="H209" s="1"/>
      <c r="I209" s="1"/>
      <c r="J209" s="1"/>
      <c r="K209" s="1"/>
    </row>
    <row r="210" spans="1:11" ht="14.1" customHeight="1" x14ac:dyDescent="0.25">
      <c r="A210" s="1"/>
      <c r="B210" s="1"/>
      <c r="C210" s="15" t="s">
        <v>81</v>
      </c>
      <c r="D210" s="16">
        <v>0</v>
      </c>
      <c r="E210" s="16">
        <v>0</v>
      </c>
      <c r="F210" s="16">
        <v>0</v>
      </c>
      <c r="G210" s="16">
        <v>0</v>
      </c>
      <c r="H210" s="1"/>
      <c r="I210" s="1"/>
      <c r="J210" s="1"/>
      <c r="K210" s="1"/>
    </row>
    <row r="211" spans="1:11" ht="14.1" customHeight="1" x14ac:dyDescent="0.25">
      <c r="A211" s="1"/>
      <c r="B211" s="1"/>
      <c r="C211" s="15" t="s">
        <v>82</v>
      </c>
      <c r="D211" s="16">
        <v>12100000</v>
      </c>
      <c r="E211" s="16">
        <v>14500000</v>
      </c>
      <c r="F211" s="16">
        <v>14500000</v>
      </c>
      <c r="G211" s="16">
        <v>14500000</v>
      </c>
      <c r="H211" s="1"/>
      <c r="I211" s="1"/>
      <c r="J211" s="1"/>
      <c r="K211" s="1"/>
    </row>
    <row r="212" spans="1:11" ht="14.1" customHeight="1" x14ac:dyDescent="0.25">
      <c r="A212" s="1"/>
      <c r="B212" s="1"/>
      <c r="C212" s="15" t="s">
        <v>80</v>
      </c>
      <c r="D212" s="16">
        <v>12100000</v>
      </c>
      <c r="E212" s="16">
        <v>14500000</v>
      </c>
      <c r="F212" s="16">
        <v>14500000</v>
      </c>
      <c r="G212" s="16">
        <v>14500000</v>
      </c>
      <c r="H212" s="1"/>
      <c r="I212" s="1"/>
      <c r="J212" s="1"/>
      <c r="K212" s="1"/>
    </row>
    <row r="213" spans="1:11" ht="14.1" customHeight="1" x14ac:dyDescent="0.25">
      <c r="A213" s="1"/>
      <c r="B213" s="1"/>
      <c r="C213" s="15" t="s">
        <v>81</v>
      </c>
      <c r="D213" s="16">
        <v>0</v>
      </c>
      <c r="E213" s="16">
        <v>0</v>
      </c>
      <c r="F213" s="16">
        <v>0</v>
      </c>
      <c r="G213" s="16">
        <v>0</v>
      </c>
      <c r="H213" s="1"/>
      <c r="I213" s="1"/>
      <c r="J213" s="1"/>
      <c r="K213" s="1"/>
    </row>
    <row r="214" spans="1:11" ht="14.1" customHeight="1" x14ac:dyDescent="0.25">
      <c r="A214" s="1"/>
      <c r="B214" s="1"/>
      <c r="C214" s="15" t="s">
        <v>83</v>
      </c>
      <c r="D214" s="16">
        <v>142250000</v>
      </c>
      <c r="E214" s="16">
        <v>140000000</v>
      </c>
      <c r="F214" s="16">
        <v>130000000</v>
      </c>
      <c r="G214" s="16">
        <v>135000000</v>
      </c>
      <c r="H214" s="1"/>
      <c r="I214" s="1"/>
      <c r="J214" s="1"/>
      <c r="K214" s="1"/>
    </row>
    <row r="215" spans="1:11" ht="14.1" customHeight="1" x14ac:dyDescent="0.25">
      <c r="A215" s="1"/>
      <c r="B215" s="1"/>
      <c r="C215" s="15" t="s">
        <v>80</v>
      </c>
      <c r="D215" s="16">
        <v>142250000</v>
      </c>
      <c r="E215" s="16">
        <v>140000000</v>
      </c>
      <c r="F215" s="16">
        <v>130000000</v>
      </c>
      <c r="G215" s="16">
        <v>135000000</v>
      </c>
      <c r="H215" s="1"/>
      <c r="I215" s="1"/>
      <c r="J215" s="1"/>
      <c r="K215" s="1"/>
    </row>
    <row r="216" spans="1:11" ht="14.1" customHeight="1" x14ac:dyDescent="0.25">
      <c r="A216" s="1"/>
      <c r="B216" s="1"/>
      <c r="C216" s="15" t="s">
        <v>81</v>
      </c>
      <c r="D216" s="16">
        <v>0</v>
      </c>
      <c r="E216" s="16">
        <v>0</v>
      </c>
      <c r="F216" s="16">
        <v>0</v>
      </c>
      <c r="G216" s="16">
        <v>0</v>
      </c>
      <c r="H216" s="1"/>
      <c r="I216" s="1"/>
      <c r="J216" s="1"/>
      <c r="K216" s="1"/>
    </row>
    <row r="217" spans="1:11" ht="14.1" customHeight="1" x14ac:dyDescent="0.25">
      <c r="A217" s="1"/>
      <c r="B217" s="1"/>
      <c r="C217" s="15" t="s">
        <v>84</v>
      </c>
      <c r="D217" s="16">
        <v>0</v>
      </c>
      <c r="E217" s="16">
        <v>0</v>
      </c>
      <c r="F217" s="16">
        <v>0</v>
      </c>
      <c r="G217" s="16">
        <v>0</v>
      </c>
      <c r="H217" s="1"/>
      <c r="I217" s="1"/>
      <c r="J217" s="1"/>
      <c r="K217" s="1"/>
    </row>
    <row r="218" spans="1:11" ht="14.1" customHeight="1" x14ac:dyDescent="0.25">
      <c r="A218" s="1"/>
      <c r="B218" s="1"/>
      <c r="C218" s="15" t="s">
        <v>80</v>
      </c>
      <c r="D218" s="16">
        <v>0</v>
      </c>
      <c r="E218" s="16">
        <v>0</v>
      </c>
      <c r="F218" s="16">
        <v>0</v>
      </c>
      <c r="G218" s="16">
        <v>0</v>
      </c>
      <c r="H218" s="1"/>
      <c r="I218" s="1"/>
      <c r="J218" s="1"/>
      <c r="K218" s="1"/>
    </row>
    <row r="219" spans="1:11" ht="14.1" customHeight="1" x14ac:dyDescent="0.25">
      <c r="A219" s="1"/>
      <c r="B219" s="1"/>
      <c r="C219" s="15" t="s">
        <v>81</v>
      </c>
      <c r="D219" s="16">
        <v>0</v>
      </c>
      <c r="E219" s="16">
        <v>0</v>
      </c>
      <c r="F219" s="16">
        <v>0</v>
      </c>
      <c r="G219" s="16">
        <v>0</v>
      </c>
      <c r="H219" s="1"/>
      <c r="I219" s="1"/>
      <c r="J219" s="1"/>
      <c r="K219" s="1"/>
    </row>
    <row r="220" spans="1:11" ht="14.1" customHeight="1" x14ac:dyDescent="0.25">
      <c r="A220" s="1"/>
      <c r="B220" s="1"/>
      <c r="C220" s="15" t="s">
        <v>85</v>
      </c>
      <c r="D220" s="16">
        <v>0</v>
      </c>
      <c r="E220" s="16">
        <v>0</v>
      </c>
      <c r="F220" s="16">
        <v>0</v>
      </c>
      <c r="G220" s="16">
        <v>0</v>
      </c>
      <c r="H220" s="1"/>
      <c r="I220" s="1"/>
      <c r="J220" s="1"/>
      <c r="K220" s="1"/>
    </row>
    <row r="221" spans="1:11" ht="14.1" customHeight="1" x14ac:dyDescent="0.25">
      <c r="A221" s="1"/>
      <c r="B221" s="1"/>
      <c r="C221" s="15" t="s">
        <v>80</v>
      </c>
      <c r="D221" s="16">
        <v>0</v>
      </c>
      <c r="E221" s="16">
        <v>0</v>
      </c>
      <c r="F221" s="16">
        <v>0</v>
      </c>
      <c r="G221" s="16">
        <v>0</v>
      </c>
      <c r="H221" s="1"/>
      <c r="I221" s="1"/>
      <c r="J221" s="1"/>
      <c r="K221" s="1"/>
    </row>
    <row r="222" spans="1:11" ht="14.1" customHeight="1" x14ac:dyDescent="0.25">
      <c r="A222" s="1"/>
      <c r="B222" s="1"/>
      <c r="C222" s="15" t="s">
        <v>81</v>
      </c>
      <c r="D222" s="16">
        <v>0</v>
      </c>
      <c r="E222" s="16">
        <v>0</v>
      </c>
      <c r="F222" s="16">
        <v>0</v>
      </c>
      <c r="G222" s="16">
        <v>0</v>
      </c>
      <c r="H222" s="1"/>
      <c r="I222" s="1"/>
      <c r="J222" s="1"/>
      <c r="K222" s="1"/>
    </row>
    <row r="223" spans="1:11" ht="14.1" customHeight="1" x14ac:dyDescent="0.25">
      <c r="A223" s="1"/>
      <c r="B223" s="1"/>
      <c r="C223" s="15" t="s">
        <v>86</v>
      </c>
      <c r="D223" s="16">
        <v>0</v>
      </c>
      <c r="E223" s="16">
        <v>0</v>
      </c>
      <c r="F223" s="16">
        <v>0</v>
      </c>
      <c r="G223" s="16">
        <v>0</v>
      </c>
      <c r="H223" s="1"/>
      <c r="I223" s="1"/>
      <c r="J223" s="1"/>
      <c r="K223" s="1"/>
    </row>
    <row r="224" spans="1:11" ht="14.1" customHeight="1" x14ac:dyDescent="0.25">
      <c r="A224" s="1"/>
      <c r="B224" s="1"/>
      <c r="C224" s="15" t="s">
        <v>80</v>
      </c>
      <c r="D224" s="16">
        <v>0</v>
      </c>
      <c r="E224" s="16">
        <v>0</v>
      </c>
      <c r="F224" s="16">
        <v>0</v>
      </c>
      <c r="G224" s="16">
        <v>0</v>
      </c>
      <c r="H224" s="1"/>
      <c r="I224" s="1"/>
      <c r="J224" s="1"/>
      <c r="K224" s="1"/>
    </row>
    <row r="225" spans="1:11" ht="14.1" customHeight="1" x14ac:dyDescent="0.25">
      <c r="A225" s="1"/>
      <c r="B225" s="1"/>
      <c r="C225" s="15" t="s">
        <v>81</v>
      </c>
      <c r="D225" s="16">
        <v>0</v>
      </c>
      <c r="E225" s="16">
        <v>0</v>
      </c>
      <c r="F225" s="16">
        <v>0</v>
      </c>
      <c r="G225" s="16">
        <v>0</v>
      </c>
      <c r="H225" s="1"/>
      <c r="I225" s="1"/>
      <c r="J225" s="1"/>
      <c r="K225" s="1"/>
    </row>
    <row r="226" spans="1:11" ht="14.1" customHeight="1" x14ac:dyDescent="0.25">
      <c r="A226" s="1"/>
      <c r="B226" s="1"/>
      <c r="C226" s="15" t="s">
        <v>87</v>
      </c>
      <c r="D226" s="16">
        <v>403000</v>
      </c>
      <c r="E226" s="16">
        <v>0</v>
      </c>
      <c r="F226" s="16">
        <v>0</v>
      </c>
      <c r="G226" s="16">
        <v>0</v>
      </c>
      <c r="H226" s="1"/>
      <c r="I226" s="1"/>
      <c r="J226" s="1"/>
      <c r="K226" s="1"/>
    </row>
    <row r="227" spans="1:11" ht="14.1" customHeight="1" x14ac:dyDescent="0.25">
      <c r="A227" s="1"/>
      <c r="B227" s="1"/>
      <c r="C227" s="15" t="s">
        <v>80</v>
      </c>
      <c r="D227" s="16">
        <v>403000</v>
      </c>
      <c r="E227" s="16">
        <v>0</v>
      </c>
      <c r="F227" s="16">
        <v>0</v>
      </c>
      <c r="G227" s="16">
        <v>0</v>
      </c>
      <c r="H227" s="1"/>
      <c r="I227" s="1"/>
      <c r="J227" s="1"/>
      <c r="K227" s="1"/>
    </row>
    <row r="228" spans="1:11" ht="14.1" customHeight="1" x14ac:dyDescent="0.25">
      <c r="A228" s="1"/>
      <c r="B228" s="1"/>
      <c r="C228" s="15" t="s">
        <v>81</v>
      </c>
      <c r="D228" s="16">
        <v>0</v>
      </c>
      <c r="E228" s="16">
        <v>0</v>
      </c>
      <c r="F228" s="16">
        <v>0</v>
      </c>
      <c r="G228" s="16">
        <v>0</v>
      </c>
      <c r="H228" s="1"/>
      <c r="I228" s="1"/>
      <c r="J228" s="1"/>
      <c r="K228" s="1"/>
    </row>
    <row r="229" spans="1:11" ht="14.1" customHeight="1" x14ac:dyDescent="0.25">
      <c r="A229" s="1"/>
      <c r="B229" s="1"/>
      <c r="C229" s="15" t="s">
        <v>88</v>
      </c>
      <c r="D229" s="16">
        <v>0</v>
      </c>
      <c r="E229" s="16">
        <v>0</v>
      </c>
      <c r="F229" s="16">
        <v>0</v>
      </c>
      <c r="G229" s="16">
        <v>0</v>
      </c>
      <c r="H229" s="1"/>
      <c r="I229" s="1"/>
      <c r="J229" s="1"/>
      <c r="K229" s="1"/>
    </row>
    <row r="230" spans="1:11" ht="14.1" customHeight="1" x14ac:dyDescent="0.25">
      <c r="A230" s="1"/>
      <c r="B230" s="1"/>
      <c r="C230" s="15" t="s">
        <v>80</v>
      </c>
      <c r="D230" s="16">
        <v>0</v>
      </c>
      <c r="E230" s="16">
        <v>0</v>
      </c>
      <c r="F230" s="16">
        <v>0</v>
      </c>
      <c r="G230" s="16">
        <v>0</v>
      </c>
      <c r="H230" s="1"/>
      <c r="I230" s="1"/>
      <c r="J230" s="1"/>
      <c r="K230" s="1"/>
    </row>
    <row r="231" spans="1:11" ht="14.1" customHeight="1" x14ac:dyDescent="0.25">
      <c r="A231" s="1"/>
      <c r="B231" s="1"/>
      <c r="C231" s="15" t="s">
        <v>89</v>
      </c>
      <c r="D231" s="16">
        <v>0</v>
      </c>
      <c r="E231" s="16">
        <v>0</v>
      </c>
      <c r="F231" s="16">
        <v>0</v>
      </c>
      <c r="G231" s="16">
        <v>0</v>
      </c>
      <c r="H231" s="1"/>
      <c r="I231" s="1"/>
      <c r="J231" s="1"/>
      <c r="K231" s="1"/>
    </row>
    <row r="232" spans="1:11" ht="14.1" customHeight="1" x14ac:dyDescent="0.25">
      <c r="A232" s="1"/>
      <c r="B232" s="1"/>
      <c r="C232" s="15" t="s">
        <v>90</v>
      </c>
      <c r="D232" s="16">
        <v>0</v>
      </c>
      <c r="E232" s="16">
        <v>0</v>
      </c>
      <c r="F232" s="16">
        <v>0</v>
      </c>
      <c r="G232" s="16">
        <v>0</v>
      </c>
      <c r="H232" s="1"/>
      <c r="I232" s="1"/>
      <c r="J232" s="1"/>
      <c r="K232" s="1"/>
    </row>
    <row r="233" spans="1:11" ht="14.1" customHeight="1" x14ac:dyDescent="0.25">
      <c r="A233" s="1"/>
      <c r="B233" s="1"/>
      <c r="C233" s="15" t="s">
        <v>91</v>
      </c>
      <c r="D233" s="16">
        <v>0</v>
      </c>
      <c r="E233" s="16">
        <v>0</v>
      </c>
      <c r="F233" s="16">
        <v>0</v>
      </c>
      <c r="G233" s="16">
        <v>0</v>
      </c>
      <c r="H233" s="1"/>
      <c r="I233" s="1"/>
      <c r="J233" s="1"/>
      <c r="K233" s="1"/>
    </row>
    <row r="234" spans="1:11" ht="14.1" customHeight="1" x14ac:dyDescent="0.25">
      <c r="A234" s="1"/>
      <c r="B234" s="1"/>
      <c r="C234" s="15" t="s">
        <v>92</v>
      </c>
      <c r="D234" s="16">
        <v>0</v>
      </c>
      <c r="E234" s="16">
        <v>0</v>
      </c>
      <c r="F234" s="16">
        <v>0</v>
      </c>
      <c r="G234" s="16">
        <v>0</v>
      </c>
      <c r="H234" s="1"/>
      <c r="I234" s="1"/>
      <c r="J234" s="1"/>
      <c r="K234" s="1"/>
    </row>
    <row r="235" spans="1:11" ht="14.1" customHeight="1" x14ac:dyDescent="0.25">
      <c r="A235" s="1"/>
      <c r="B235" s="1"/>
      <c r="C235" s="15" t="s">
        <v>93</v>
      </c>
      <c r="D235" s="16">
        <v>0</v>
      </c>
      <c r="E235" s="16">
        <v>0</v>
      </c>
      <c r="F235" s="16">
        <v>0</v>
      </c>
      <c r="G235" s="16">
        <v>0</v>
      </c>
      <c r="H235" s="1"/>
      <c r="I235" s="1"/>
      <c r="J235" s="1"/>
      <c r="K235" s="1"/>
    </row>
    <row r="236" spans="1:11" ht="14.1" customHeight="1" x14ac:dyDescent="0.25">
      <c r="A236" s="1"/>
      <c r="B236" s="1"/>
      <c r="C236" s="15" t="s">
        <v>80</v>
      </c>
      <c r="D236" s="16">
        <v>0</v>
      </c>
      <c r="E236" s="16">
        <v>0</v>
      </c>
      <c r="F236" s="16">
        <v>0</v>
      </c>
      <c r="G236" s="16">
        <v>0</v>
      </c>
      <c r="H236" s="1"/>
      <c r="I236" s="1"/>
      <c r="J236" s="1"/>
      <c r="K236" s="1"/>
    </row>
    <row r="237" spans="1:11" ht="14.1" customHeight="1" x14ac:dyDescent="0.25">
      <c r="A237" s="1"/>
      <c r="B237" s="1"/>
      <c r="C237" s="15" t="s">
        <v>89</v>
      </c>
      <c r="D237" s="16">
        <v>0</v>
      </c>
      <c r="E237" s="16">
        <v>0</v>
      </c>
      <c r="F237" s="16">
        <v>0</v>
      </c>
      <c r="G237" s="16">
        <v>0</v>
      </c>
      <c r="H237" s="1"/>
      <c r="I237" s="1"/>
      <c r="J237" s="1"/>
      <c r="K237" s="1"/>
    </row>
    <row r="238" spans="1:11" ht="14.1" customHeight="1" x14ac:dyDescent="0.25">
      <c r="A238" s="1"/>
      <c r="B238" s="1"/>
      <c r="C238" s="15" t="s">
        <v>90</v>
      </c>
      <c r="D238" s="16">
        <v>0</v>
      </c>
      <c r="E238" s="16">
        <v>0</v>
      </c>
      <c r="F238" s="16">
        <v>0</v>
      </c>
      <c r="G238" s="16">
        <v>0</v>
      </c>
      <c r="H238" s="1"/>
      <c r="I238" s="1"/>
      <c r="J238" s="1"/>
      <c r="K238" s="1"/>
    </row>
    <row r="239" spans="1:11" ht="14.1" customHeight="1" x14ac:dyDescent="0.25">
      <c r="A239" s="1"/>
      <c r="B239" s="1"/>
      <c r="C239" s="15" t="s">
        <v>91</v>
      </c>
      <c r="D239" s="16">
        <v>0</v>
      </c>
      <c r="E239" s="16">
        <v>0</v>
      </c>
      <c r="F239" s="16">
        <v>0</v>
      </c>
      <c r="G239" s="16">
        <v>0</v>
      </c>
      <c r="H239" s="1"/>
      <c r="I239" s="1"/>
      <c r="J239" s="1"/>
      <c r="K239" s="1"/>
    </row>
    <row r="240" spans="1:11" ht="14.1" customHeight="1" x14ac:dyDescent="0.25">
      <c r="A240" s="1"/>
      <c r="B240" s="1"/>
      <c r="C240" s="15" t="s">
        <v>92</v>
      </c>
      <c r="D240" s="16">
        <v>0</v>
      </c>
      <c r="E240" s="16">
        <v>0</v>
      </c>
      <c r="F240" s="16">
        <v>0</v>
      </c>
      <c r="G240" s="16">
        <v>0</v>
      </c>
      <c r="H240" s="1"/>
      <c r="I240" s="1"/>
      <c r="J240" s="1"/>
      <c r="K240" s="1"/>
    </row>
    <row r="241" spans="1:11" ht="14.1" customHeight="1" x14ac:dyDescent="0.25">
      <c r="A241" s="1"/>
      <c r="B241" s="1"/>
      <c r="C241" s="15" t="s">
        <v>94</v>
      </c>
      <c r="D241" s="16">
        <v>0</v>
      </c>
      <c r="E241" s="16">
        <v>0</v>
      </c>
      <c r="F241" s="16">
        <v>0</v>
      </c>
      <c r="G241" s="16">
        <v>0</v>
      </c>
      <c r="H241" s="1"/>
      <c r="I241" s="1"/>
      <c r="J241" s="1"/>
      <c r="K241" s="1"/>
    </row>
    <row r="242" spans="1:11" ht="14.1" customHeight="1" x14ac:dyDescent="0.25">
      <c r="A242" s="1"/>
      <c r="B242" s="1"/>
      <c r="C242" s="15" t="s">
        <v>80</v>
      </c>
      <c r="D242" s="16">
        <v>0</v>
      </c>
      <c r="E242" s="16">
        <v>0</v>
      </c>
      <c r="F242" s="16">
        <v>0</v>
      </c>
      <c r="G242" s="16">
        <v>0</v>
      </c>
      <c r="H242" s="1"/>
      <c r="I242" s="1"/>
      <c r="J242" s="1"/>
      <c r="K242" s="1"/>
    </row>
    <row r="243" spans="1:11" ht="14.1" customHeight="1" x14ac:dyDescent="0.25">
      <c r="A243" s="1"/>
      <c r="B243" s="1"/>
      <c r="C243" s="15" t="s">
        <v>89</v>
      </c>
      <c r="D243" s="16">
        <v>0</v>
      </c>
      <c r="E243" s="16">
        <v>0</v>
      </c>
      <c r="F243" s="16">
        <v>0</v>
      </c>
      <c r="G243" s="16">
        <v>0</v>
      </c>
      <c r="H243" s="1"/>
      <c r="I243" s="1"/>
      <c r="J243" s="1"/>
      <c r="K243" s="1"/>
    </row>
    <row r="244" spans="1:11" ht="14.1" customHeight="1" x14ac:dyDescent="0.25">
      <c r="A244" s="1"/>
      <c r="B244" s="1"/>
      <c r="C244" s="15" t="s">
        <v>90</v>
      </c>
      <c r="D244" s="16">
        <v>0</v>
      </c>
      <c r="E244" s="16">
        <v>0</v>
      </c>
      <c r="F244" s="16">
        <v>0</v>
      </c>
      <c r="G244" s="16">
        <v>0</v>
      </c>
      <c r="H244" s="1"/>
      <c r="I244" s="1"/>
      <c r="J244" s="1"/>
      <c r="K244" s="1"/>
    </row>
    <row r="245" spans="1:11" ht="14.1" customHeight="1" x14ac:dyDescent="0.25">
      <c r="A245" s="1"/>
      <c r="B245" s="1"/>
      <c r="C245" s="15" t="s">
        <v>91</v>
      </c>
      <c r="D245" s="16">
        <v>0</v>
      </c>
      <c r="E245" s="16">
        <v>0</v>
      </c>
      <c r="F245" s="16">
        <v>0</v>
      </c>
      <c r="G245" s="16">
        <v>0</v>
      </c>
      <c r="H245" s="1"/>
      <c r="I245" s="1"/>
      <c r="J245" s="1"/>
      <c r="K245" s="1"/>
    </row>
    <row r="246" spans="1:11" ht="14.1" customHeight="1" x14ac:dyDescent="0.25">
      <c r="A246" s="1"/>
      <c r="B246" s="1"/>
      <c r="C246" s="15" t="s">
        <v>92</v>
      </c>
      <c r="D246" s="16">
        <v>0</v>
      </c>
      <c r="E246" s="16">
        <v>0</v>
      </c>
      <c r="F246" s="16">
        <v>0</v>
      </c>
      <c r="G246" s="16">
        <v>0</v>
      </c>
      <c r="H246" s="1"/>
      <c r="I246" s="1"/>
      <c r="J246" s="1"/>
      <c r="K246" s="1"/>
    </row>
    <row r="247" spans="1:11" ht="14.1" customHeight="1" x14ac:dyDescent="0.25">
      <c r="A247" s="1"/>
      <c r="B247" s="1"/>
      <c r="C247" s="15" t="s">
        <v>95</v>
      </c>
      <c r="D247" s="16">
        <v>0</v>
      </c>
      <c r="E247" s="16">
        <v>0</v>
      </c>
      <c r="F247" s="16">
        <v>0</v>
      </c>
      <c r="G247" s="16">
        <v>0</v>
      </c>
      <c r="H247" s="1"/>
      <c r="I247" s="1"/>
      <c r="J247" s="1"/>
      <c r="K247" s="1"/>
    </row>
    <row r="248" spans="1:11" ht="14.1" customHeight="1" x14ac:dyDescent="0.25">
      <c r="A248" s="1"/>
      <c r="B248" s="1"/>
      <c r="C248" s="15" t="s">
        <v>96</v>
      </c>
      <c r="D248" s="16">
        <v>0</v>
      </c>
      <c r="E248" s="16">
        <v>0</v>
      </c>
      <c r="F248" s="16">
        <v>0</v>
      </c>
      <c r="G248" s="16">
        <v>0</v>
      </c>
      <c r="H248" s="1"/>
      <c r="I248" s="1"/>
      <c r="J248" s="1"/>
      <c r="K248" s="1"/>
    </row>
    <row r="249" spans="1:11" ht="14.1" customHeight="1" x14ac:dyDescent="0.25">
      <c r="A249" s="1"/>
      <c r="B249" s="1"/>
      <c r="C249" s="17" t="s">
        <v>97</v>
      </c>
      <c r="D249" s="16">
        <v>228183000</v>
      </c>
      <c r="E249" s="16">
        <v>239500000</v>
      </c>
      <c r="F249" s="16">
        <v>229500000</v>
      </c>
      <c r="G249" s="16">
        <v>234500000</v>
      </c>
      <c r="H249" s="1"/>
      <c r="I249" s="1"/>
      <c r="J249" s="1"/>
      <c r="K249" s="1"/>
    </row>
    <row r="250" spans="1:11" x14ac:dyDescent="0.25">
      <c r="A250" s="1"/>
      <c r="B250" s="1"/>
      <c r="C250" s="9" t="s">
        <v>47</v>
      </c>
      <c r="D250" s="42" t="s">
        <v>156</v>
      </c>
      <c r="E250" s="43"/>
      <c r="F250" s="43"/>
      <c r="G250" s="43"/>
      <c r="H250" s="1"/>
      <c r="I250" s="1"/>
      <c r="J250" s="1"/>
      <c r="K250" s="1"/>
    </row>
    <row r="251" spans="1:11" ht="27" customHeight="1" x14ac:dyDescent="0.25">
      <c r="A251" s="1"/>
      <c r="B251" s="1"/>
      <c r="C251" s="10" t="s">
        <v>49</v>
      </c>
      <c r="D251" s="44" t="s">
        <v>157</v>
      </c>
      <c r="E251" s="45"/>
      <c r="F251" s="45"/>
      <c r="G251" s="45"/>
      <c r="H251" s="1"/>
      <c r="I251" s="1"/>
      <c r="J251" s="1"/>
      <c r="K251" s="1"/>
    </row>
    <row r="252" spans="1:11" ht="16.5" customHeight="1" x14ac:dyDescent="0.25">
      <c r="A252" s="1"/>
      <c r="B252" s="1"/>
      <c r="C252" s="10" t="s">
        <v>51</v>
      </c>
      <c r="D252" s="44" t="s">
        <v>158</v>
      </c>
      <c r="E252" s="45"/>
      <c r="F252" s="45"/>
      <c r="G252" s="45"/>
      <c r="H252" s="1"/>
      <c r="I252" s="1"/>
      <c r="J252" s="1"/>
      <c r="K252" s="1"/>
    </row>
    <row r="253" spans="1:11" ht="15" customHeight="1" x14ac:dyDescent="0.25">
      <c r="A253" s="1"/>
      <c r="B253" s="1"/>
      <c r="C253" s="11"/>
      <c r="D253" s="12">
        <v>2021</v>
      </c>
      <c r="E253" s="12">
        <v>2022</v>
      </c>
      <c r="F253" s="12">
        <v>2023</v>
      </c>
      <c r="G253" s="12">
        <v>2024</v>
      </c>
      <c r="H253" s="1"/>
      <c r="I253" s="1"/>
      <c r="J253" s="1"/>
      <c r="K253" s="1"/>
    </row>
    <row r="254" spans="1:11" ht="15" customHeight="1" x14ac:dyDescent="0.25">
      <c r="A254" s="1"/>
      <c r="B254" s="1"/>
      <c r="C254" s="13"/>
      <c r="D254" s="14" t="s">
        <v>17</v>
      </c>
      <c r="E254" s="14" t="s">
        <v>18</v>
      </c>
      <c r="F254" s="14" t="s">
        <v>18</v>
      </c>
      <c r="G254" s="14" t="s">
        <v>18</v>
      </c>
      <c r="H254" s="1"/>
      <c r="I254" s="1"/>
      <c r="J254" s="1"/>
      <c r="K254" s="1"/>
    </row>
    <row r="255" spans="1:11" ht="14.1" customHeight="1" x14ac:dyDescent="0.25">
      <c r="A255" s="1"/>
      <c r="B255" s="1"/>
      <c r="C255" s="4" t="s">
        <v>53</v>
      </c>
      <c r="D255" s="7" t="s">
        <v>159</v>
      </c>
      <c r="E255" s="7" t="s">
        <v>160</v>
      </c>
      <c r="F255" s="7" t="s">
        <v>160</v>
      </c>
      <c r="G255" s="7" t="s">
        <v>161</v>
      </c>
      <c r="H255" s="1"/>
      <c r="I255" s="1"/>
      <c r="J255" s="1"/>
      <c r="K255" s="1"/>
    </row>
    <row r="256" spans="1:11" ht="14.1" customHeight="1" x14ac:dyDescent="0.25">
      <c r="A256" s="1"/>
      <c r="B256" s="1"/>
      <c r="C256" s="4" t="s">
        <v>57</v>
      </c>
      <c r="D256" s="7" t="s">
        <v>162</v>
      </c>
      <c r="E256" s="7" t="s">
        <v>163</v>
      </c>
      <c r="F256" s="7" t="s">
        <v>164</v>
      </c>
      <c r="G256" s="7" t="s">
        <v>164</v>
      </c>
      <c r="H256" s="1"/>
      <c r="I256" s="1"/>
      <c r="J256" s="1"/>
      <c r="K256" s="1"/>
    </row>
    <row r="257" spans="1:11" ht="14.1" customHeight="1" x14ac:dyDescent="0.25">
      <c r="A257" s="1"/>
      <c r="B257" s="1"/>
      <c r="C257" s="4" t="s">
        <v>62</v>
      </c>
      <c r="D257" s="7" t="s">
        <v>165</v>
      </c>
      <c r="E257" s="7" t="s">
        <v>166</v>
      </c>
      <c r="F257" s="7" t="s">
        <v>167</v>
      </c>
      <c r="G257" s="7" t="s">
        <v>168</v>
      </c>
      <c r="H257" s="1"/>
      <c r="I257" s="1"/>
      <c r="J257" s="1"/>
      <c r="K257" s="1"/>
    </row>
    <row r="258" spans="1:11" ht="14.1" customHeight="1" x14ac:dyDescent="0.25">
      <c r="A258" s="1"/>
      <c r="B258" s="1"/>
      <c r="C258" s="4" t="s">
        <v>67</v>
      </c>
      <c r="D258" s="7" t="s">
        <v>20</v>
      </c>
      <c r="E258" s="7" t="s">
        <v>169</v>
      </c>
      <c r="F258" s="7" t="s">
        <v>43</v>
      </c>
      <c r="G258" s="7" t="s">
        <v>170</v>
      </c>
      <c r="H258" s="1"/>
      <c r="I258" s="1"/>
      <c r="J258" s="1"/>
      <c r="K258" s="1"/>
    </row>
    <row r="259" spans="1:11" ht="14.1" customHeight="1" x14ac:dyDescent="0.25">
      <c r="A259" s="1"/>
      <c r="B259" s="1"/>
      <c r="C259" s="4" t="s">
        <v>70</v>
      </c>
      <c r="D259" s="7" t="s">
        <v>20</v>
      </c>
      <c r="E259" s="7" t="s">
        <v>171</v>
      </c>
      <c r="F259" s="7" t="s">
        <v>172</v>
      </c>
      <c r="G259" s="7" t="s">
        <v>43</v>
      </c>
      <c r="H259" s="1"/>
      <c r="I259" s="1"/>
      <c r="J259" s="1"/>
      <c r="K259" s="1"/>
    </row>
    <row r="260" spans="1:11" ht="14.1" customHeight="1" x14ac:dyDescent="0.25">
      <c r="A260" s="1"/>
      <c r="B260" s="1"/>
      <c r="C260" s="4" t="s">
        <v>74</v>
      </c>
      <c r="D260" s="7" t="s">
        <v>20</v>
      </c>
      <c r="E260" s="7" t="s">
        <v>173</v>
      </c>
      <c r="F260" s="7" t="s">
        <v>172</v>
      </c>
      <c r="G260" s="7" t="s">
        <v>174</v>
      </c>
      <c r="H260" s="1"/>
      <c r="I260" s="1"/>
      <c r="J260" s="1"/>
      <c r="K260" s="1"/>
    </row>
    <row r="261" spans="1:11" ht="14.1" customHeight="1" x14ac:dyDescent="0.25">
      <c r="A261" s="1"/>
      <c r="B261" s="1"/>
      <c r="C261" s="32" t="s">
        <v>78</v>
      </c>
      <c r="D261" s="33"/>
      <c r="E261" s="33"/>
      <c r="F261" s="33"/>
      <c r="G261" s="33"/>
      <c r="H261" s="1"/>
      <c r="I261" s="1"/>
      <c r="J261" s="1"/>
      <c r="K261" s="1"/>
    </row>
    <row r="262" spans="1:11" ht="14.1" customHeight="1" x14ac:dyDescent="0.25">
      <c r="A262" s="1"/>
      <c r="B262" s="1"/>
      <c r="C262" s="11"/>
      <c r="D262" s="12">
        <v>2021</v>
      </c>
      <c r="E262" s="12">
        <v>2022</v>
      </c>
      <c r="F262" s="12">
        <v>2023</v>
      </c>
      <c r="G262" s="12">
        <v>2024</v>
      </c>
      <c r="H262" s="1"/>
      <c r="I262" s="1"/>
      <c r="J262" s="1"/>
      <c r="K262" s="1"/>
    </row>
    <row r="263" spans="1:11" ht="14.1" customHeight="1" x14ac:dyDescent="0.25">
      <c r="A263" s="1"/>
      <c r="B263" s="1"/>
      <c r="C263" s="13"/>
      <c r="D263" s="14" t="s">
        <v>17</v>
      </c>
      <c r="E263" s="14" t="s">
        <v>18</v>
      </c>
      <c r="F263" s="14" t="s">
        <v>18</v>
      </c>
      <c r="G263" s="14" t="s">
        <v>18</v>
      </c>
      <c r="H263" s="1"/>
      <c r="I263" s="1"/>
      <c r="J263" s="1"/>
      <c r="K263" s="1"/>
    </row>
    <row r="264" spans="1:11" ht="14.1" customHeight="1" x14ac:dyDescent="0.25">
      <c r="A264" s="1"/>
      <c r="B264" s="1"/>
      <c r="C264" s="15" t="s">
        <v>79</v>
      </c>
      <c r="D264" s="16">
        <v>0</v>
      </c>
      <c r="E264" s="16">
        <v>0</v>
      </c>
      <c r="F264" s="16">
        <v>0</v>
      </c>
      <c r="G264" s="16">
        <v>0</v>
      </c>
      <c r="H264" s="1"/>
      <c r="I264" s="1"/>
      <c r="J264" s="1"/>
      <c r="K264" s="1"/>
    </row>
    <row r="265" spans="1:11" ht="14.1" customHeight="1" x14ac:dyDescent="0.25">
      <c r="A265" s="1"/>
      <c r="B265" s="1"/>
      <c r="C265" s="15" t="s">
        <v>80</v>
      </c>
      <c r="D265" s="16">
        <v>0</v>
      </c>
      <c r="E265" s="16">
        <v>0</v>
      </c>
      <c r="F265" s="16">
        <v>0</v>
      </c>
      <c r="G265" s="16">
        <v>0</v>
      </c>
      <c r="H265" s="1"/>
      <c r="I265" s="1"/>
      <c r="J265" s="1"/>
      <c r="K265" s="1"/>
    </row>
    <row r="266" spans="1:11" ht="14.1" customHeight="1" x14ac:dyDescent="0.25">
      <c r="A266" s="1"/>
      <c r="B266" s="1"/>
      <c r="C266" s="15" t="s">
        <v>81</v>
      </c>
      <c r="D266" s="16">
        <v>0</v>
      </c>
      <c r="E266" s="16">
        <v>0</v>
      </c>
      <c r="F266" s="16">
        <v>0</v>
      </c>
      <c r="G266" s="16">
        <v>0</v>
      </c>
      <c r="H266" s="1"/>
      <c r="I266" s="1"/>
      <c r="J266" s="1"/>
      <c r="K266" s="1"/>
    </row>
    <row r="267" spans="1:11" ht="14.1" customHeight="1" x14ac:dyDescent="0.25">
      <c r="A267" s="1"/>
      <c r="B267" s="1"/>
      <c r="C267" s="15" t="s">
        <v>82</v>
      </c>
      <c r="D267" s="16">
        <v>0</v>
      </c>
      <c r="E267" s="16">
        <v>0</v>
      </c>
      <c r="F267" s="16">
        <v>0</v>
      </c>
      <c r="G267" s="16">
        <v>0</v>
      </c>
      <c r="H267" s="1"/>
      <c r="I267" s="1"/>
      <c r="J267" s="1"/>
      <c r="K267" s="1"/>
    </row>
    <row r="268" spans="1:11" ht="14.1" customHeight="1" x14ac:dyDescent="0.25">
      <c r="A268" s="1"/>
      <c r="B268" s="1"/>
      <c r="C268" s="15" t="s">
        <v>80</v>
      </c>
      <c r="D268" s="16">
        <v>0</v>
      </c>
      <c r="E268" s="16">
        <v>0</v>
      </c>
      <c r="F268" s="16">
        <v>0</v>
      </c>
      <c r="G268" s="16">
        <v>0</v>
      </c>
      <c r="H268" s="1"/>
      <c r="I268" s="1"/>
      <c r="J268" s="1"/>
      <c r="K268" s="1"/>
    </row>
    <row r="269" spans="1:11" ht="14.1" customHeight="1" x14ac:dyDescent="0.25">
      <c r="A269" s="1"/>
      <c r="B269" s="1"/>
      <c r="C269" s="15" t="s">
        <v>81</v>
      </c>
      <c r="D269" s="16">
        <v>0</v>
      </c>
      <c r="E269" s="16">
        <v>0</v>
      </c>
      <c r="F269" s="16">
        <v>0</v>
      </c>
      <c r="G269" s="16">
        <v>0</v>
      </c>
      <c r="H269" s="1"/>
      <c r="I269" s="1"/>
      <c r="J269" s="1"/>
      <c r="K269" s="1"/>
    </row>
    <row r="270" spans="1:11" ht="14.1" customHeight="1" x14ac:dyDescent="0.25">
      <c r="A270" s="1"/>
      <c r="B270" s="1"/>
      <c r="C270" s="15" t="s">
        <v>83</v>
      </c>
      <c r="D270" s="16">
        <v>29958657</v>
      </c>
      <c r="E270" s="16">
        <v>27500000</v>
      </c>
      <c r="F270" s="16">
        <v>41000000</v>
      </c>
      <c r="G270" s="16">
        <v>41000000</v>
      </c>
      <c r="H270" s="1"/>
      <c r="I270" s="1"/>
      <c r="J270" s="1"/>
      <c r="K270" s="1"/>
    </row>
    <row r="271" spans="1:11" ht="14.1" customHeight="1" x14ac:dyDescent="0.25">
      <c r="A271" s="1"/>
      <c r="B271" s="1"/>
      <c r="C271" s="15" t="s">
        <v>80</v>
      </c>
      <c r="D271" s="16">
        <v>29958657</v>
      </c>
      <c r="E271" s="16">
        <v>27500000</v>
      </c>
      <c r="F271" s="16">
        <v>41000000</v>
      </c>
      <c r="G271" s="16">
        <v>41000000</v>
      </c>
      <c r="H271" s="1"/>
      <c r="I271" s="1"/>
      <c r="J271" s="1"/>
      <c r="K271" s="1"/>
    </row>
    <row r="272" spans="1:11" ht="14.1" customHeight="1" x14ac:dyDescent="0.25">
      <c r="A272" s="1"/>
      <c r="B272" s="1"/>
      <c r="C272" s="15" t="s">
        <v>81</v>
      </c>
      <c r="D272" s="16">
        <v>0</v>
      </c>
      <c r="E272" s="16">
        <v>0</v>
      </c>
      <c r="F272" s="16">
        <v>0</v>
      </c>
      <c r="G272" s="16">
        <v>0</v>
      </c>
      <c r="H272" s="1"/>
      <c r="I272" s="1"/>
      <c r="J272" s="1"/>
      <c r="K272" s="1"/>
    </row>
    <row r="273" spans="1:11" ht="14.1" customHeight="1" x14ac:dyDescent="0.25">
      <c r="A273" s="1"/>
      <c r="B273" s="1"/>
      <c r="C273" s="15" t="s">
        <v>84</v>
      </c>
      <c r="D273" s="16">
        <v>0</v>
      </c>
      <c r="E273" s="16">
        <v>0</v>
      </c>
      <c r="F273" s="16">
        <v>0</v>
      </c>
      <c r="G273" s="16">
        <v>0</v>
      </c>
      <c r="H273" s="1"/>
      <c r="I273" s="1"/>
      <c r="J273" s="1"/>
      <c r="K273" s="1"/>
    </row>
    <row r="274" spans="1:11" ht="14.1" customHeight="1" x14ac:dyDescent="0.25">
      <c r="A274" s="1"/>
      <c r="B274" s="1"/>
      <c r="C274" s="15" t="s">
        <v>80</v>
      </c>
      <c r="D274" s="16">
        <v>0</v>
      </c>
      <c r="E274" s="16">
        <v>0</v>
      </c>
      <c r="F274" s="16">
        <v>0</v>
      </c>
      <c r="G274" s="16">
        <v>0</v>
      </c>
      <c r="H274" s="1"/>
      <c r="I274" s="1"/>
      <c r="J274" s="1"/>
      <c r="K274" s="1"/>
    </row>
    <row r="275" spans="1:11" ht="14.1" customHeight="1" x14ac:dyDescent="0.25">
      <c r="A275" s="1"/>
      <c r="B275" s="1"/>
      <c r="C275" s="15" t="s">
        <v>81</v>
      </c>
      <c r="D275" s="16">
        <v>0</v>
      </c>
      <c r="E275" s="16">
        <v>0</v>
      </c>
      <c r="F275" s="16">
        <v>0</v>
      </c>
      <c r="G275" s="16">
        <v>0</v>
      </c>
      <c r="H275" s="1"/>
      <c r="I275" s="1"/>
      <c r="J275" s="1"/>
      <c r="K275" s="1"/>
    </row>
    <row r="276" spans="1:11" ht="14.1" customHeight="1" x14ac:dyDescent="0.25">
      <c r="A276" s="1"/>
      <c r="B276" s="1"/>
      <c r="C276" s="15" t="s">
        <v>85</v>
      </c>
      <c r="D276" s="16">
        <v>0</v>
      </c>
      <c r="E276" s="16">
        <v>0</v>
      </c>
      <c r="F276" s="16">
        <v>0</v>
      </c>
      <c r="G276" s="16">
        <v>0</v>
      </c>
      <c r="H276" s="1"/>
      <c r="I276" s="1"/>
      <c r="J276" s="1"/>
      <c r="K276" s="1"/>
    </row>
    <row r="277" spans="1:11" ht="14.1" customHeight="1" x14ac:dyDescent="0.25">
      <c r="A277" s="1"/>
      <c r="B277" s="1"/>
      <c r="C277" s="15" t="s">
        <v>80</v>
      </c>
      <c r="D277" s="16">
        <v>0</v>
      </c>
      <c r="E277" s="16">
        <v>0</v>
      </c>
      <c r="F277" s="16">
        <v>0</v>
      </c>
      <c r="G277" s="16">
        <v>0</v>
      </c>
      <c r="H277" s="1"/>
      <c r="I277" s="1"/>
      <c r="J277" s="1"/>
      <c r="K277" s="1"/>
    </row>
    <row r="278" spans="1:11" ht="14.1" customHeight="1" x14ac:dyDescent="0.25">
      <c r="A278" s="1"/>
      <c r="B278" s="1"/>
      <c r="C278" s="15" t="s">
        <v>81</v>
      </c>
      <c r="D278" s="16">
        <v>0</v>
      </c>
      <c r="E278" s="16">
        <v>0</v>
      </c>
      <c r="F278" s="16">
        <v>0</v>
      </c>
      <c r="G278" s="16">
        <v>0</v>
      </c>
      <c r="H278" s="1"/>
      <c r="I278" s="1"/>
      <c r="J278" s="1"/>
      <c r="K278" s="1"/>
    </row>
    <row r="279" spans="1:11" ht="14.1" customHeight="1" x14ac:dyDescent="0.25">
      <c r="A279" s="1"/>
      <c r="B279" s="1"/>
      <c r="C279" s="15" t="s">
        <v>86</v>
      </c>
      <c r="D279" s="16">
        <v>0</v>
      </c>
      <c r="E279" s="16">
        <v>0</v>
      </c>
      <c r="F279" s="16">
        <v>0</v>
      </c>
      <c r="G279" s="16">
        <v>0</v>
      </c>
      <c r="H279" s="1"/>
      <c r="I279" s="1"/>
      <c r="J279" s="1"/>
      <c r="K279" s="1"/>
    </row>
    <row r="280" spans="1:11" ht="14.1" customHeight="1" x14ac:dyDescent="0.25">
      <c r="A280" s="1"/>
      <c r="B280" s="1"/>
      <c r="C280" s="15" t="s">
        <v>80</v>
      </c>
      <c r="D280" s="16">
        <v>0</v>
      </c>
      <c r="E280" s="16">
        <v>0</v>
      </c>
      <c r="F280" s="16">
        <v>0</v>
      </c>
      <c r="G280" s="16">
        <v>0</v>
      </c>
      <c r="H280" s="1"/>
      <c r="I280" s="1"/>
      <c r="J280" s="1"/>
      <c r="K280" s="1"/>
    </row>
    <row r="281" spans="1:11" ht="14.1" customHeight="1" x14ac:dyDescent="0.25">
      <c r="A281" s="1"/>
      <c r="B281" s="1"/>
      <c r="C281" s="15" t="s">
        <v>81</v>
      </c>
      <c r="D281" s="16">
        <v>0</v>
      </c>
      <c r="E281" s="16">
        <v>0</v>
      </c>
      <c r="F281" s="16">
        <v>0</v>
      </c>
      <c r="G281" s="16">
        <v>0</v>
      </c>
      <c r="H281" s="1"/>
      <c r="I281" s="1"/>
      <c r="J281" s="1"/>
      <c r="K281" s="1"/>
    </row>
    <row r="282" spans="1:11" ht="14.1" customHeight="1" x14ac:dyDescent="0.25">
      <c r="A282" s="1"/>
      <c r="B282" s="1"/>
      <c r="C282" s="15" t="s">
        <v>87</v>
      </c>
      <c r="D282" s="16">
        <v>0</v>
      </c>
      <c r="E282" s="16">
        <v>0</v>
      </c>
      <c r="F282" s="16">
        <v>0</v>
      </c>
      <c r="G282" s="16">
        <v>0</v>
      </c>
      <c r="H282" s="1"/>
      <c r="I282" s="1"/>
      <c r="J282" s="1"/>
      <c r="K282" s="1"/>
    </row>
    <row r="283" spans="1:11" ht="14.1" customHeight="1" x14ac:dyDescent="0.25">
      <c r="A283" s="1"/>
      <c r="B283" s="1"/>
      <c r="C283" s="15" t="s">
        <v>80</v>
      </c>
      <c r="D283" s="16">
        <v>0</v>
      </c>
      <c r="E283" s="16">
        <v>0</v>
      </c>
      <c r="F283" s="16">
        <v>0</v>
      </c>
      <c r="G283" s="16">
        <v>0</v>
      </c>
      <c r="H283" s="1"/>
      <c r="I283" s="1"/>
      <c r="J283" s="1"/>
      <c r="K283" s="1"/>
    </row>
    <row r="284" spans="1:11" ht="14.1" customHeight="1" x14ac:dyDescent="0.25">
      <c r="A284" s="1"/>
      <c r="B284" s="1"/>
      <c r="C284" s="15" t="s">
        <v>81</v>
      </c>
      <c r="D284" s="16">
        <v>0</v>
      </c>
      <c r="E284" s="16">
        <v>0</v>
      </c>
      <c r="F284" s="16">
        <v>0</v>
      </c>
      <c r="G284" s="16">
        <v>0</v>
      </c>
      <c r="H284" s="1"/>
      <c r="I284" s="1"/>
      <c r="J284" s="1"/>
      <c r="K284" s="1"/>
    </row>
    <row r="285" spans="1:11" ht="14.1" customHeight="1" x14ac:dyDescent="0.25">
      <c r="A285" s="1"/>
      <c r="B285" s="1"/>
      <c r="C285" s="15" t="s">
        <v>88</v>
      </c>
      <c r="D285" s="16">
        <v>0</v>
      </c>
      <c r="E285" s="16">
        <v>0</v>
      </c>
      <c r="F285" s="16">
        <v>0</v>
      </c>
      <c r="G285" s="16">
        <v>0</v>
      </c>
      <c r="H285" s="1"/>
      <c r="I285" s="1"/>
      <c r="J285" s="1"/>
      <c r="K285" s="1"/>
    </row>
    <row r="286" spans="1:11" ht="14.1" customHeight="1" x14ac:dyDescent="0.25">
      <c r="A286" s="1"/>
      <c r="B286" s="1"/>
      <c r="C286" s="15" t="s">
        <v>80</v>
      </c>
      <c r="D286" s="16">
        <v>0</v>
      </c>
      <c r="E286" s="16">
        <v>0</v>
      </c>
      <c r="F286" s="16">
        <v>0</v>
      </c>
      <c r="G286" s="16">
        <v>0</v>
      </c>
      <c r="H286" s="1"/>
      <c r="I286" s="1"/>
      <c r="J286" s="1"/>
      <c r="K286" s="1"/>
    </row>
    <row r="287" spans="1:11" ht="14.1" customHeight="1" x14ac:dyDescent="0.25">
      <c r="A287" s="1"/>
      <c r="B287" s="1"/>
      <c r="C287" s="15" t="s">
        <v>89</v>
      </c>
      <c r="D287" s="16">
        <v>0</v>
      </c>
      <c r="E287" s="16">
        <v>0</v>
      </c>
      <c r="F287" s="16">
        <v>0</v>
      </c>
      <c r="G287" s="16">
        <v>0</v>
      </c>
      <c r="H287" s="1"/>
      <c r="I287" s="1"/>
      <c r="J287" s="1"/>
      <c r="K287" s="1"/>
    </row>
    <row r="288" spans="1:11" ht="14.1" customHeight="1" x14ac:dyDescent="0.25">
      <c r="A288" s="1"/>
      <c r="B288" s="1"/>
      <c r="C288" s="15" t="s">
        <v>90</v>
      </c>
      <c r="D288" s="16">
        <v>0</v>
      </c>
      <c r="E288" s="16">
        <v>0</v>
      </c>
      <c r="F288" s="16">
        <v>0</v>
      </c>
      <c r="G288" s="16">
        <v>0</v>
      </c>
      <c r="H288" s="1"/>
      <c r="I288" s="1"/>
      <c r="J288" s="1"/>
      <c r="K288" s="1"/>
    </row>
    <row r="289" spans="1:11" ht="14.1" customHeight="1" x14ac:dyDescent="0.25">
      <c r="A289" s="1"/>
      <c r="B289" s="1"/>
      <c r="C289" s="15" t="s">
        <v>91</v>
      </c>
      <c r="D289" s="16">
        <v>0</v>
      </c>
      <c r="E289" s="16">
        <v>0</v>
      </c>
      <c r="F289" s="16">
        <v>0</v>
      </c>
      <c r="G289" s="16">
        <v>0</v>
      </c>
      <c r="H289" s="1"/>
      <c r="I289" s="1"/>
      <c r="J289" s="1"/>
      <c r="K289" s="1"/>
    </row>
    <row r="290" spans="1:11" ht="14.1" customHeight="1" x14ac:dyDescent="0.25">
      <c r="A290" s="1"/>
      <c r="B290" s="1"/>
      <c r="C290" s="15" t="s">
        <v>92</v>
      </c>
      <c r="D290" s="16">
        <v>0</v>
      </c>
      <c r="E290" s="16">
        <v>0</v>
      </c>
      <c r="F290" s="16">
        <v>0</v>
      </c>
      <c r="G290" s="16">
        <v>0</v>
      </c>
      <c r="H290" s="1"/>
      <c r="I290" s="1"/>
      <c r="J290" s="1"/>
      <c r="K290" s="1"/>
    </row>
    <row r="291" spans="1:11" ht="14.1" customHeight="1" x14ac:dyDescent="0.25">
      <c r="A291" s="1"/>
      <c r="B291" s="1"/>
      <c r="C291" s="15" t="s">
        <v>93</v>
      </c>
      <c r="D291" s="16">
        <v>0</v>
      </c>
      <c r="E291" s="16">
        <v>0</v>
      </c>
      <c r="F291" s="16">
        <v>0</v>
      </c>
      <c r="G291" s="16">
        <v>0</v>
      </c>
      <c r="H291" s="1"/>
      <c r="I291" s="1"/>
      <c r="J291" s="1"/>
      <c r="K291" s="1"/>
    </row>
    <row r="292" spans="1:11" ht="14.1" customHeight="1" x14ac:dyDescent="0.25">
      <c r="A292" s="1"/>
      <c r="B292" s="1"/>
      <c r="C292" s="15" t="s">
        <v>80</v>
      </c>
      <c r="D292" s="16">
        <v>0</v>
      </c>
      <c r="E292" s="16">
        <v>0</v>
      </c>
      <c r="F292" s="16">
        <v>0</v>
      </c>
      <c r="G292" s="16">
        <v>0</v>
      </c>
      <c r="H292" s="1"/>
      <c r="I292" s="1"/>
      <c r="J292" s="1"/>
      <c r="K292" s="1"/>
    </row>
    <row r="293" spans="1:11" ht="14.1" customHeight="1" x14ac:dyDescent="0.25">
      <c r="A293" s="1"/>
      <c r="B293" s="1"/>
      <c r="C293" s="15" t="s">
        <v>89</v>
      </c>
      <c r="D293" s="16">
        <v>0</v>
      </c>
      <c r="E293" s="16">
        <v>0</v>
      </c>
      <c r="F293" s="16">
        <v>0</v>
      </c>
      <c r="G293" s="16">
        <v>0</v>
      </c>
      <c r="H293" s="1"/>
      <c r="I293" s="1"/>
      <c r="J293" s="1"/>
      <c r="K293" s="1"/>
    </row>
    <row r="294" spans="1:11" ht="14.1" customHeight="1" x14ac:dyDescent="0.25">
      <c r="A294" s="1"/>
      <c r="B294" s="1"/>
      <c r="C294" s="15" t="s">
        <v>90</v>
      </c>
      <c r="D294" s="16">
        <v>0</v>
      </c>
      <c r="E294" s="16">
        <v>0</v>
      </c>
      <c r="F294" s="16">
        <v>0</v>
      </c>
      <c r="G294" s="16">
        <v>0</v>
      </c>
      <c r="H294" s="1"/>
      <c r="I294" s="1"/>
      <c r="J294" s="1"/>
      <c r="K294" s="1"/>
    </row>
    <row r="295" spans="1:11" ht="14.1" customHeight="1" x14ac:dyDescent="0.25">
      <c r="A295" s="1"/>
      <c r="B295" s="1"/>
      <c r="C295" s="15" t="s">
        <v>91</v>
      </c>
      <c r="D295" s="16">
        <v>0</v>
      </c>
      <c r="E295" s="16">
        <v>0</v>
      </c>
      <c r="F295" s="16">
        <v>0</v>
      </c>
      <c r="G295" s="16">
        <v>0</v>
      </c>
      <c r="H295" s="1"/>
      <c r="I295" s="1"/>
      <c r="J295" s="1"/>
      <c r="K295" s="1"/>
    </row>
    <row r="296" spans="1:11" ht="14.1" customHeight="1" x14ac:dyDescent="0.25">
      <c r="A296" s="1"/>
      <c r="B296" s="1"/>
      <c r="C296" s="15" t="s">
        <v>92</v>
      </c>
      <c r="D296" s="16">
        <v>0</v>
      </c>
      <c r="E296" s="16">
        <v>0</v>
      </c>
      <c r="F296" s="16">
        <v>0</v>
      </c>
      <c r="G296" s="16">
        <v>0</v>
      </c>
      <c r="H296" s="1"/>
      <c r="I296" s="1"/>
      <c r="J296" s="1"/>
      <c r="K296" s="1"/>
    </row>
    <row r="297" spans="1:11" ht="14.1" customHeight="1" x14ac:dyDescent="0.25">
      <c r="A297" s="1"/>
      <c r="B297" s="1"/>
      <c r="C297" s="15" t="s">
        <v>94</v>
      </c>
      <c r="D297" s="16">
        <v>0</v>
      </c>
      <c r="E297" s="16">
        <v>0</v>
      </c>
      <c r="F297" s="16">
        <v>0</v>
      </c>
      <c r="G297" s="16">
        <v>0</v>
      </c>
      <c r="H297" s="1"/>
      <c r="I297" s="1"/>
      <c r="J297" s="1"/>
      <c r="K297" s="1"/>
    </row>
    <row r="298" spans="1:11" ht="14.1" customHeight="1" x14ac:dyDescent="0.25">
      <c r="A298" s="1"/>
      <c r="B298" s="1"/>
      <c r="C298" s="15" t="s">
        <v>80</v>
      </c>
      <c r="D298" s="16">
        <v>0</v>
      </c>
      <c r="E298" s="16">
        <v>0</v>
      </c>
      <c r="F298" s="16">
        <v>0</v>
      </c>
      <c r="G298" s="16">
        <v>0</v>
      </c>
      <c r="H298" s="1"/>
      <c r="I298" s="1"/>
      <c r="J298" s="1"/>
      <c r="K298" s="1"/>
    </row>
    <row r="299" spans="1:11" ht="14.1" customHeight="1" x14ac:dyDescent="0.25">
      <c r="A299" s="1"/>
      <c r="B299" s="1"/>
      <c r="C299" s="15" t="s">
        <v>89</v>
      </c>
      <c r="D299" s="16">
        <v>0</v>
      </c>
      <c r="E299" s="16">
        <v>0</v>
      </c>
      <c r="F299" s="16">
        <v>0</v>
      </c>
      <c r="G299" s="16">
        <v>0</v>
      </c>
      <c r="H299" s="1"/>
      <c r="I299" s="1"/>
      <c r="J299" s="1"/>
      <c r="K299" s="1"/>
    </row>
    <row r="300" spans="1:11" ht="14.1" customHeight="1" x14ac:dyDescent="0.25">
      <c r="A300" s="1"/>
      <c r="B300" s="1"/>
      <c r="C300" s="15" t="s">
        <v>90</v>
      </c>
      <c r="D300" s="16">
        <v>0</v>
      </c>
      <c r="E300" s="16">
        <v>0</v>
      </c>
      <c r="F300" s="16">
        <v>0</v>
      </c>
      <c r="G300" s="16">
        <v>0</v>
      </c>
      <c r="H300" s="1"/>
      <c r="I300" s="1"/>
      <c r="J300" s="1"/>
      <c r="K300" s="1"/>
    </row>
    <row r="301" spans="1:11" ht="14.1" customHeight="1" x14ac:dyDescent="0.25">
      <c r="A301" s="1"/>
      <c r="B301" s="1"/>
      <c r="C301" s="15" t="s">
        <v>91</v>
      </c>
      <c r="D301" s="16">
        <v>0</v>
      </c>
      <c r="E301" s="16">
        <v>0</v>
      </c>
      <c r="F301" s="16">
        <v>0</v>
      </c>
      <c r="G301" s="16">
        <v>0</v>
      </c>
      <c r="H301" s="1"/>
      <c r="I301" s="1"/>
      <c r="J301" s="1"/>
      <c r="K301" s="1"/>
    </row>
    <row r="302" spans="1:11" ht="14.1" customHeight="1" x14ac:dyDescent="0.25">
      <c r="A302" s="1"/>
      <c r="B302" s="1"/>
      <c r="C302" s="15" t="s">
        <v>92</v>
      </c>
      <c r="D302" s="16">
        <v>0</v>
      </c>
      <c r="E302" s="16">
        <v>0</v>
      </c>
      <c r="F302" s="16">
        <v>0</v>
      </c>
      <c r="G302" s="16">
        <v>0</v>
      </c>
      <c r="H302" s="1"/>
      <c r="I302" s="1"/>
      <c r="J302" s="1"/>
      <c r="K302" s="1"/>
    </row>
    <row r="303" spans="1:11" ht="14.1" customHeight="1" x14ac:dyDescent="0.25">
      <c r="A303" s="1"/>
      <c r="B303" s="1"/>
      <c r="C303" s="15" t="s">
        <v>95</v>
      </c>
      <c r="D303" s="16">
        <v>0</v>
      </c>
      <c r="E303" s="16">
        <v>0</v>
      </c>
      <c r="F303" s="16">
        <v>0</v>
      </c>
      <c r="G303" s="16">
        <v>0</v>
      </c>
      <c r="H303" s="1"/>
      <c r="I303" s="1"/>
      <c r="J303" s="1"/>
      <c r="K303" s="1"/>
    </row>
    <row r="304" spans="1:11" ht="14.1" customHeight="1" x14ac:dyDescent="0.25">
      <c r="A304" s="1"/>
      <c r="B304" s="1"/>
      <c r="C304" s="15" t="s">
        <v>96</v>
      </c>
      <c r="D304" s="16">
        <v>0</v>
      </c>
      <c r="E304" s="16">
        <v>0</v>
      </c>
      <c r="F304" s="16">
        <v>0</v>
      </c>
      <c r="G304" s="16">
        <v>0</v>
      </c>
      <c r="H304" s="1"/>
      <c r="I304" s="1"/>
      <c r="J304" s="1"/>
      <c r="K304" s="1"/>
    </row>
    <row r="305" spans="1:11" ht="14.1" customHeight="1" x14ac:dyDescent="0.25">
      <c r="A305" s="1"/>
      <c r="B305" s="1"/>
      <c r="C305" s="17" t="s">
        <v>97</v>
      </c>
      <c r="D305" s="16">
        <v>29958657</v>
      </c>
      <c r="E305" s="16">
        <v>27500000</v>
      </c>
      <c r="F305" s="16">
        <v>41000000</v>
      </c>
      <c r="G305" s="16">
        <v>41000000</v>
      </c>
      <c r="H305" s="1"/>
      <c r="I305" s="1"/>
      <c r="J305" s="1"/>
      <c r="K305" s="1"/>
    </row>
    <row r="306" spans="1:11" x14ac:dyDescent="0.25">
      <c r="A306" s="1"/>
      <c r="B306" s="1"/>
      <c r="C306" s="9" t="s">
        <v>47</v>
      </c>
      <c r="D306" s="42" t="s">
        <v>175</v>
      </c>
      <c r="E306" s="43"/>
      <c r="F306" s="43"/>
      <c r="G306" s="43"/>
      <c r="H306" s="1"/>
      <c r="I306" s="1"/>
      <c r="J306" s="1"/>
      <c r="K306" s="1"/>
    </row>
    <row r="307" spans="1:11" ht="41.25" customHeight="1" x14ac:dyDescent="0.25">
      <c r="A307" s="1"/>
      <c r="B307" s="1"/>
      <c r="C307" s="10" t="s">
        <v>49</v>
      </c>
      <c r="D307" s="44" t="s">
        <v>176</v>
      </c>
      <c r="E307" s="45"/>
      <c r="F307" s="45"/>
      <c r="G307" s="45"/>
      <c r="H307" s="1"/>
      <c r="I307" s="1"/>
      <c r="J307" s="1"/>
      <c r="K307" s="1"/>
    </row>
    <row r="308" spans="1:11" x14ac:dyDescent="0.25">
      <c r="A308" s="1"/>
      <c r="B308" s="1"/>
      <c r="C308" s="10" t="s">
        <v>51</v>
      </c>
      <c r="D308" s="44" t="s">
        <v>177</v>
      </c>
      <c r="E308" s="45"/>
      <c r="F308" s="45"/>
      <c r="G308" s="45"/>
      <c r="H308" s="1"/>
      <c r="I308" s="1"/>
      <c r="J308" s="1"/>
      <c r="K308" s="1"/>
    </row>
    <row r="309" spans="1:11" ht="15" customHeight="1" x14ac:dyDescent="0.25">
      <c r="A309" s="1"/>
      <c r="B309" s="1"/>
      <c r="C309" s="11"/>
      <c r="D309" s="12">
        <v>2021</v>
      </c>
      <c r="E309" s="12">
        <v>2022</v>
      </c>
      <c r="F309" s="12">
        <v>2023</v>
      </c>
      <c r="G309" s="12">
        <v>2024</v>
      </c>
      <c r="H309" s="1"/>
      <c r="I309" s="1"/>
      <c r="J309" s="1"/>
      <c r="K309" s="1"/>
    </row>
    <row r="310" spans="1:11" ht="15" customHeight="1" x14ac:dyDescent="0.25">
      <c r="A310" s="1"/>
      <c r="B310" s="1"/>
      <c r="C310" s="13"/>
      <c r="D310" s="14" t="s">
        <v>17</v>
      </c>
      <c r="E310" s="14" t="s">
        <v>18</v>
      </c>
      <c r="F310" s="14" t="s">
        <v>18</v>
      </c>
      <c r="G310" s="14" t="s">
        <v>18</v>
      </c>
      <c r="H310" s="1"/>
      <c r="I310" s="1"/>
      <c r="J310" s="1"/>
      <c r="K310" s="1"/>
    </row>
    <row r="311" spans="1:11" ht="14.1" customHeight="1" x14ac:dyDescent="0.25">
      <c r="A311" s="1"/>
      <c r="B311" s="1"/>
      <c r="C311" s="4" t="s">
        <v>53</v>
      </c>
      <c r="D311" s="7" t="s">
        <v>24</v>
      </c>
      <c r="E311" s="7" t="s">
        <v>178</v>
      </c>
      <c r="F311" s="7" t="s">
        <v>179</v>
      </c>
      <c r="G311" s="7" t="s">
        <v>23</v>
      </c>
      <c r="H311" s="1"/>
      <c r="I311" s="1"/>
      <c r="J311" s="1"/>
      <c r="K311" s="1"/>
    </row>
    <row r="312" spans="1:11" ht="14.1" customHeight="1" x14ac:dyDescent="0.25">
      <c r="A312" s="1"/>
      <c r="B312" s="1"/>
      <c r="C312" s="4" t="s">
        <v>57</v>
      </c>
      <c r="D312" s="7" t="s">
        <v>180</v>
      </c>
      <c r="E312" s="7" t="s">
        <v>181</v>
      </c>
      <c r="F312" s="7" t="s">
        <v>182</v>
      </c>
      <c r="G312" s="7" t="s">
        <v>183</v>
      </c>
      <c r="H312" s="1"/>
      <c r="I312" s="1"/>
      <c r="J312" s="1"/>
      <c r="K312" s="1"/>
    </row>
    <row r="313" spans="1:11" ht="14.1" customHeight="1" x14ac:dyDescent="0.25">
      <c r="A313" s="1"/>
      <c r="B313" s="1"/>
      <c r="C313" s="4" t="s">
        <v>62</v>
      </c>
      <c r="D313" s="7" t="s">
        <v>184</v>
      </c>
      <c r="E313" s="7" t="s">
        <v>185</v>
      </c>
      <c r="F313" s="7" t="s">
        <v>186</v>
      </c>
      <c r="G313" s="7" t="s">
        <v>187</v>
      </c>
      <c r="H313" s="1"/>
      <c r="I313" s="1"/>
      <c r="J313" s="1"/>
      <c r="K313" s="1"/>
    </row>
    <row r="314" spans="1:11" ht="14.1" customHeight="1" x14ac:dyDescent="0.25">
      <c r="A314" s="1"/>
      <c r="B314" s="1"/>
      <c r="C314" s="4" t="s">
        <v>67</v>
      </c>
      <c r="D314" s="7" t="s">
        <v>20</v>
      </c>
      <c r="E314" s="7" t="s">
        <v>188</v>
      </c>
      <c r="F314" s="7" t="s">
        <v>189</v>
      </c>
      <c r="G314" s="7" t="s">
        <v>190</v>
      </c>
      <c r="H314" s="1"/>
      <c r="I314" s="1"/>
      <c r="J314" s="1"/>
      <c r="K314" s="1"/>
    </row>
    <row r="315" spans="1:11" ht="14.1" customHeight="1" x14ac:dyDescent="0.25">
      <c r="A315" s="1"/>
      <c r="B315" s="1"/>
      <c r="C315" s="4" t="s">
        <v>70</v>
      </c>
      <c r="D315" s="7" t="s">
        <v>20</v>
      </c>
      <c r="E315" s="7" t="s">
        <v>191</v>
      </c>
      <c r="F315" s="7" t="s">
        <v>192</v>
      </c>
      <c r="G315" s="7" t="s">
        <v>193</v>
      </c>
      <c r="H315" s="1"/>
      <c r="I315" s="1"/>
      <c r="J315" s="1"/>
      <c r="K315" s="1"/>
    </row>
    <row r="316" spans="1:11" ht="14.1" customHeight="1" x14ac:dyDescent="0.25">
      <c r="A316" s="1"/>
      <c r="B316" s="1"/>
      <c r="C316" s="4" t="s">
        <v>74</v>
      </c>
      <c r="D316" s="7" t="s">
        <v>20</v>
      </c>
      <c r="E316" s="7" t="s">
        <v>194</v>
      </c>
      <c r="F316" s="7" t="s">
        <v>195</v>
      </c>
      <c r="G316" s="7" t="s">
        <v>196</v>
      </c>
      <c r="H316" s="1"/>
      <c r="I316" s="1"/>
      <c r="J316" s="1"/>
      <c r="K316" s="1"/>
    </row>
    <row r="317" spans="1:11" ht="14.1" customHeight="1" x14ac:dyDescent="0.25">
      <c r="A317" s="1"/>
      <c r="B317" s="1"/>
      <c r="C317" s="32" t="s">
        <v>78</v>
      </c>
      <c r="D317" s="33"/>
      <c r="E317" s="33"/>
      <c r="F317" s="33"/>
      <c r="G317" s="33"/>
      <c r="H317" s="1"/>
      <c r="I317" s="1"/>
      <c r="J317" s="1"/>
      <c r="K317" s="1"/>
    </row>
    <row r="318" spans="1:11" ht="14.1" customHeight="1" x14ac:dyDescent="0.25">
      <c r="A318" s="1"/>
      <c r="B318" s="1"/>
      <c r="C318" s="11"/>
      <c r="D318" s="12">
        <v>2021</v>
      </c>
      <c r="E318" s="12">
        <v>2022</v>
      </c>
      <c r="F318" s="12">
        <v>2023</v>
      </c>
      <c r="G318" s="12">
        <v>2024</v>
      </c>
      <c r="H318" s="1"/>
      <c r="I318" s="1"/>
      <c r="J318" s="1"/>
      <c r="K318" s="1"/>
    </row>
    <row r="319" spans="1:11" ht="14.1" customHeight="1" x14ac:dyDescent="0.25">
      <c r="A319" s="1"/>
      <c r="B319" s="1"/>
      <c r="C319" s="13"/>
      <c r="D319" s="14" t="s">
        <v>17</v>
      </c>
      <c r="E319" s="14" t="s">
        <v>18</v>
      </c>
      <c r="F319" s="14" t="s">
        <v>18</v>
      </c>
      <c r="G319" s="14" t="s">
        <v>18</v>
      </c>
      <c r="H319" s="1"/>
      <c r="I319" s="1"/>
      <c r="J319" s="1"/>
      <c r="K319" s="1"/>
    </row>
    <row r="320" spans="1:11" ht="14.1" customHeight="1" x14ac:dyDescent="0.25">
      <c r="A320" s="1"/>
      <c r="B320" s="1"/>
      <c r="C320" s="15" t="s">
        <v>79</v>
      </c>
      <c r="D320" s="16">
        <v>0</v>
      </c>
      <c r="E320" s="16">
        <v>0</v>
      </c>
      <c r="F320" s="16">
        <v>0</v>
      </c>
      <c r="G320" s="16">
        <v>0</v>
      </c>
      <c r="H320" s="1"/>
      <c r="I320" s="1"/>
      <c r="J320" s="1"/>
      <c r="K320" s="1"/>
    </row>
    <row r="321" spans="1:11" ht="14.1" customHeight="1" x14ac:dyDescent="0.25">
      <c r="A321" s="1"/>
      <c r="B321" s="1"/>
      <c r="C321" s="15" t="s">
        <v>80</v>
      </c>
      <c r="D321" s="16">
        <v>0</v>
      </c>
      <c r="E321" s="16">
        <v>0</v>
      </c>
      <c r="F321" s="16">
        <v>0</v>
      </c>
      <c r="G321" s="16">
        <v>0</v>
      </c>
      <c r="H321" s="1"/>
      <c r="I321" s="1"/>
      <c r="J321" s="1"/>
      <c r="K321" s="1"/>
    </row>
    <row r="322" spans="1:11" ht="14.1" customHeight="1" x14ac:dyDescent="0.25">
      <c r="A322" s="1"/>
      <c r="B322" s="1"/>
      <c r="C322" s="15" t="s">
        <v>81</v>
      </c>
      <c r="D322" s="16">
        <v>0</v>
      </c>
      <c r="E322" s="16">
        <v>0</v>
      </c>
      <c r="F322" s="16">
        <v>0</v>
      </c>
      <c r="G322" s="16">
        <v>0</v>
      </c>
      <c r="H322" s="1"/>
      <c r="I322" s="1"/>
      <c r="J322" s="1"/>
      <c r="K322" s="1"/>
    </row>
    <row r="323" spans="1:11" ht="14.1" customHeight="1" x14ac:dyDescent="0.25">
      <c r="A323" s="1"/>
      <c r="B323" s="1"/>
      <c r="C323" s="15" t="s">
        <v>82</v>
      </c>
      <c r="D323" s="16">
        <v>0</v>
      </c>
      <c r="E323" s="16">
        <v>0</v>
      </c>
      <c r="F323" s="16">
        <v>0</v>
      </c>
      <c r="G323" s="16">
        <v>0</v>
      </c>
      <c r="H323" s="1"/>
      <c r="I323" s="1"/>
      <c r="J323" s="1"/>
      <c r="K323" s="1"/>
    </row>
    <row r="324" spans="1:11" ht="14.1" customHeight="1" x14ac:dyDescent="0.25">
      <c r="A324" s="1"/>
      <c r="B324" s="1"/>
      <c r="C324" s="15" t="s">
        <v>80</v>
      </c>
      <c r="D324" s="16">
        <v>0</v>
      </c>
      <c r="E324" s="16">
        <v>0</v>
      </c>
      <c r="F324" s="16">
        <v>0</v>
      </c>
      <c r="G324" s="16">
        <v>0</v>
      </c>
      <c r="H324" s="1"/>
      <c r="I324" s="1"/>
      <c r="J324" s="1"/>
      <c r="K324" s="1"/>
    </row>
    <row r="325" spans="1:11" ht="14.1" customHeight="1" x14ac:dyDescent="0.25">
      <c r="A325" s="1"/>
      <c r="B325" s="1"/>
      <c r="C325" s="15" t="s">
        <v>81</v>
      </c>
      <c r="D325" s="16">
        <v>0</v>
      </c>
      <c r="E325" s="16">
        <v>0</v>
      </c>
      <c r="F325" s="16">
        <v>0</v>
      </c>
      <c r="G325" s="16">
        <v>0</v>
      </c>
      <c r="H325" s="1"/>
      <c r="I325" s="1"/>
      <c r="J325" s="1"/>
      <c r="K325" s="1"/>
    </row>
    <row r="326" spans="1:11" ht="14.1" customHeight="1" x14ac:dyDescent="0.25">
      <c r="A326" s="1"/>
      <c r="B326" s="1"/>
      <c r="C326" s="15" t="s">
        <v>83</v>
      </c>
      <c r="D326" s="16">
        <v>9000000</v>
      </c>
      <c r="E326" s="16">
        <v>18000000</v>
      </c>
      <c r="F326" s="16">
        <v>9011000</v>
      </c>
      <c r="G326" s="16">
        <v>11011000</v>
      </c>
      <c r="H326" s="1"/>
      <c r="I326" s="1"/>
      <c r="J326" s="1"/>
      <c r="K326" s="1"/>
    </row>
    <row r="327" spans="1:11" ht="14.1" customHeight="1" x14ac:dyDescent="0.25">
      <c r="A327" s="1"/>
      <c r="B327" s="1"/>
      <c r="C327" s="15" t="s">
        <v>80</v>
      </c>
      <c r="D327" s="16">
        <v>9000000</v>
      </c>
      <c r="E327" s="16">
        <v>18000000</v>
      </c>
      <c r="F327" s="16">
        <v>9011000</v>
      </c>
      <c r="G327" s="16">
        <v>11011000</v>
      </c>
      <c r="H327" s="1"/>
      <c r="I327" s="1"/>
      <c r="J327" s="1"/>
      <c r="K327" s="1"/>
    </row>
    <row r="328" spans="1:11" ht="14.1" customHeight="1" x14ac:dyDescent="0.25">
      <c r="A328" s="1"/>
      <c r="B328" s="1"/>
      <c r="C328" s="15" t="s">
        <v>81</v>
      </c>
      <c r="D328" s="16">
        <v>0</v>
      </c>
      <c r="E328" s="16">
        <v>0</v>
      </c>
      <c r="F328" s="16">
        <v>0</v>
      </c>
      <c r="G328" s="16">
        <v>0</v>
      </c>
      <c r="H328" s="1"/>
      <c r="I328" s="1"/>
      <c r="J328" s="1"/>
      <c r="K328" s="1"/>
    </row>
    <row r="329" spans="1:11" ht="14.1" customHeight="1" x14ac:dyDescent="0.25">
      <c r="A329" s="1"/>
      <c r="B329" s="1"/>
      <c r="C329" s="15" t="s">
        <v>84</v>
      </c>
      <c r="D329" s="16">
        <v>0</v>
      </c>
      <c r="E329" s="16">
        <v>0</v>
      </c>
      <c r="F329" s="16">
        <v>0</v>
      </c>
      <c r="G329" s="16">
        <v>0</v>
      </c>
      <c r="H329" s="1"/>
      <c r="I329" s="1"/>
      <c r="J329" s="1"/>
      <c r="K329" s="1"/>
    </row>
    <row r="330" spans="1:11" ht="14.1" customHeight="1" x14ac:dyDescent="0.25">
      <c r="A330" s="1"/>
      <c r="B330" s="1"/>
      <c r="C330" s="15" t="s">
        <v>80</v>
      </c>
      <c r="D330" s="16">
        <v>0</v>
      </c>
      <c r="E330" s="16">
        <v>0</v>
      </c>
      <c r="F330" s="16">
        <v>0</v>
      </c>
      <c r="G330" s="16">
        <v>0</v>
      </c>
      <c r="H330" s="1"/>
      <c r="I330" s="1"/>
      <c r="J330" s="1"/>
      <c r="K330" s="1"/>
    </row>
    <row r="331" spans="1:11" ht="14.1" customHeight="1" x14ac:dyDescent="0.25">
      <c r="A331" s="1"/>
      <c r="B331" s="1"/>
      <c r="C331" s="15" t="s">
        <v>81</v>
      </c>
      <c r="D331" s="16">
        <v>0</v>
      </c>
      <c r="E331" s="16">
        <v>0</v>
      </c>
      <c r="F331" s="16">
        <v>0</v>
      </c>
      <c r="G331" s="16">
        <v>0</v>
      </c>
      <c r="H331" s="1"/>
      <c r="I331" s="1"/>
      <c r="J331" s="1"/>
      <c r="K331" s="1"/>
    </row>
    <row r="332" spans="1:11" ht="14.1" customHeight="1" x14ac:dyDescent="0.25">
      <c r="A332" s="1"/>
      <c r="B332" s="1"/>
      <c r="C332" s="15" t="s">
        <v>85</v>
      </c>
      <c r="D332" s="16">
        <v>0</v>
      </c>
      <c r="E332" s="16">
        <v>0</v>
      </c>
      <c r="F332" s="16">
        <v>0</v>
      </c>
      <c r="G332" s="16">
        <v>0</v>
      </c>
      <c r="H332" s="1"/>
      <c r="I332" s="1"/>
      <c r="J332" s="1"/>
      <c r="K332" s="1"/>
    </row>
    <row r="333" spans="1:11" ht="14.1" customHeight="1" x14ac:dyDescent="0.25">
      <c r="A333" s="1"/>
      <c r="B333" s="1"/>
      <c r="C333" s="15" t="s">
        <v>80</v>
      </c>
      <c r="D333" s="16">
        <v>0</v>
      </c>
      <c r="E333" s="16">
        <v>0</v>
      </c>
      <c r="F333" s="16">
        <v>0</v>
      </c>
      <c r="G333" s="16">
        <v>0</v>
      </c>
      <c r="H333" s="1"/>
      <c r="I333" s="1"/>
      <c r="J333" s="1"/>
      <c r="K333" s="1"/>
    </row>
    <row r="334" spans="1:11" ht="14.1" customHeight="1" x14ac:dyDescent="0.25">
      <c r="A334" s="1"/>
      <c r="B334" s="1"/>
      <c r="C334" s="15" t="s">
        <v>81</v>
      </c>
      <c r="D334" s="16">
        <v>0</v>
      </c>
      <c r="E334" s="16">
        <v>0</v>
      </c>
      <c r="F334" s="16">
        <v>0</v>
      </c>
      <c r="G334" s="16">
        <v>0</v>
      </c>
      <c r="H334" s="1"/>
      <c r="I334" s="1"/>
      <c r="J334" s="1"/>
      <c r="K334" s="1"/>
    </row>
    <row r="335" spans="1:11" ht="14.1" customHeight="1" x14ac:dyDescent="0.25">
      <c r="A335" s="1"/>
      <c r="B335" s="1"/>
      <c r="C335" s="15" t="s">
        <v>86</v>
      </c>
      <c r="D335" s="16">
        <v>0</v>
      </c>
      <c r="E335" s="16">
        <v>0</v>
      </c>
      <c r="F335" s="16">
        <v>0</v>
      </c>
      <c r="G335" s="16">
        <v>0</v>
      </c>
      <c r="H335" s="1"/>
      <c r="I335" s="1"/>
      <c r="J335" s="1"/>
      <c r="K335" s="1"/>
    </row>
    <row r="336" spans="1:11" ht="14.1" customHeight="1" x14ac:dyDescent="0.25">
      <c r="A336" s="1"/>
      <c r="B336" s="1"/>
      <c r="C336" s="15" t="s">
        <v>80</v>
      </c>
      <c r="D336" s="16">
        <v>0</v>
      </c>
      <c r="E336" s="16">
        <v>0</v>
      </c>
      <c r="F336" s="16">
        <v>0</v>
      </c>
      <c r="G336" s="16">
        <v>0</v>
      </c>
      <c r="H336" s="1"/>
      <c r="I336" s="1"/>
      <c r="J336" s="1"/>
      <c r="K336" s="1"/>
    </row>
    <row r="337" spans="1:11" ht="14.1" customHeight="1" x14ac:dyDescent="0.25">
      <c r="A337" s="1"/>
      <c r="B337" s="1"/>
      <c r="C337" s="15" t="s">
        <v>81</v>
      </c>
      <c r="D337" s="16">
        <v>0</v>
      </c>
      <c r="E337" s="16">
        <v>0</v>
      </c>
      <c r="F337" s="16">
        <v>0</v>
      </c>
      <c r="G337" s="16">
        <v>0</v>
      </c>
      <c r="H337" s="1"/>
      <c r="I337" s="1"/>
      <c r="J337" s="1"/>
      <c r="K337" s="1"/>
    </row>
    <row r="338" spans="1:11" ht="14.1" customHeight="1" x14ac:dyDescent="0.25">
      <c r="A338" s="1"/>
      <c r="B338" s="1"/>
      <c r="C338" s="15" t="s">
        <v>87</v>
      </c>
      <c r="D338" s="16">
        <v>0</v>
      </c>
      <c r="E338" s="16">
        <v>0</v>
      </c>
      <c r="F338" s="16">
        <v>0</v>
      </c>
      <c r="G338" s="16">
        <v>0</v>
      </c>
      <c r="H338" s="1"/>
      <c r="I338" s="1"/>
      <c r="J338" s="1"/>
      <c r="K338" s="1"/>
    </row>
    <row r="339" spans="1:11" ht="14.1" customHeight="1" x14ac:dyDescent="0.25">
      <c r="A339" s="1"/>
      <c r="B339" s="1"/>
      <c r="C339" s="15" t="s">
        <v>80</v>
      </c>
      <c r="D339" s="16">
        <v>0</v>
      </c>
      <c r="E339" s="16">
        <v>0</v>
      </c>
      <c r="F339" s="16">
        <v>0</v>
      </c>
      <c r="G339" s="16">
        <v>0</v>
      </c>
      <c r="H339" s="1"/>
      <c r="I339" s="1"/>
      <c r="J339" s="1"/>
      <c r="K339" s="1"/>
    </row>
    <row r="340" spans="1:11" ht="14.1" customHeight="1" x14ac:dyDescent="0.25">
      <c r="A340" s="1"/>
      <c r="B340" s="1"/>
      <c r="C340" s="15" t="s">
        <v>81</v>
      </c>
      <c r="D340" s="16">
        <v>0</v>
      </c>
      <c r="E340" s="16">
        <v>0</v>
      </c>
      <c r="F340" s="16">
        <v>0</v>
      </c>
      <c r="G340" s="16">
        <v>0</v>
      </c>
      <c r="H340" s="1"/>
      <c r="I340" s="1"/>
      <c r="J340" s="1"/>
      <c r="K340" s="1"/>
    </row>
    <row r="341" spans="1:11" ht="14.1" customHeight="1" x14ac:dyDescent="0.25">
      <c r="A341" s="1"/>
      <c r="B341" s="1"/>
      <c r="C341" s="15" t="s">
        <v>88</v>
      </c>
      <c r="D341" s="16">
        <v>0</v>
      </c>
      <c r="E341" s="16">
        <v>0</v>
      </c>
      <c r="F341" s="16">
        <v>0</v>
      </c>
      <c r="G341" s="16">
        <v>0</v>
      </c>
      <c r="H341" s="1"/>
      <c r="I341" s="1"/>
      <c r="J341" s="1"/>
      <c r="K341" s="1"/>
    </row>
    <row r="342" spans="1:11" ht="14.1" customHeight="1" x14ac:dyDescent="0.25">
      <c r="A342" s="1"/>
      <c r="B342" s="1"/>
      <c r="C342" s="15" t="s">
        <v>80</v>
      </c>
      <c r="D342" s="16">
        <v>0</v>
      </c>
      <c r="E342" s="16">
        <v>0</v>
      </c>
      <c r="F342" s="16">
        <v>0</v>
      </c>
      <c r="G342" s="16">
        <v>0</v>
      </c>
      <c r="H342" s="1"/>
      <c r="I342" s="1"/>
      <c r="J342" s="1"/>
      <c r="K342" s="1"/>
    </row>
    <row r="343" spans="1:11" ht="14.1" customHeight="1" x14ac:dyDescent="0.25">
      <c r="A343" s="1"/>
      <c r="B343" s="1"/>
      <c r="C343" s="15" t="s">
        <v>89</v>
      </c>
      <c r="D343" s="16">
        <v>0</v>
      </c>
      <c r="E343" s="16">
        <v>0</v>
      </c>
      <c r="F343" s="16">
        <v>0</v>
      </c>
      <c r="G343" s="16">
        <v>0</v>
      </c>
      <c r="H343" s="1"/>
      <c r="I343" s="1"/>
      <c r="J343" s="1"/>
      <c r="K343" s="1"/>
    </row>
    <row r="344" spans="1:11" ht="14.1" customHeight="1" x14ac:dyDescent="0.25">
      <c r="A344" s="1"/>
      <c r="B344" s="1"/>
      <c r="C344" s="15" t="s">
        <v>90</v>
      </c>
      <c r="D344" s="16">
        <v>0</v>
      </c>
      <c r="E344" s="16">
        <v>0</v>
      </c>
      <c r="F344" s="16">
        <v>0</v>
      </c>
      <c r="G344" s="16">
        <v>0</v>
      </c>
      <c r="H344" s="1"/>
      <c r="I344" s="1"/>
      <c r="J344" s="1"/>
      <c r="K344" s="1"/>
    </row>
    <row r="345" spans="1:11" ht="14.1" customHeight="1" x14ac:dyDescent="0.25">
      <c r="A345" s="1"/>
      <c r="B345" s="1"/>
      <c r="C345" s="15" t="s">
        <v>91</v>
      </c>
      <c r="D345" s="16">
        <v>0</v>
      </c>
      <c r="E345" s="16">
        <v>0</v>
      </c>
      <c r="F345" s="16">
        <v>0</v>
      </c>
      <c r="G345" s="16">
        <v>0</v>
      </c>
      <c r="H345" s="1"/>
      <c r="I345" s="1"/>
      <c r="J345" s="1"/>
      <c r="K345" s="1"/>
    </row>
    <row r="346" spans="1:11" ht="14.1" customHeight="1" x14ac:dyDescent="0.25">
      <c r="A346" s="1"/>
      <c r="B346" s="1"/>
      <c r="C346" s="15" t="s">
        <v>92</v>
      </c>
      <c r="D346" s="16">
        <v>0</v>
      </c>
      <c r="E346" s="16">
        <v>0</v>
      </c>
      <c r="F346" s="16">
        <v>0</v>
      </c>
      <c r="G346" s="16">
        <v>0</v>
      </c>
      <c r="H346" s="1"/>
      <c r="I346" s="1"/>
      <c r="J346" s="1"/>
      <c r="K346" s="1"/>
    </row>
    <row r="347" spans="1:11" ht="14.1" customHeight="1" x14ac:dyDescent="0.25">
      <c r="A347" s="1"/>
      <c r="B347" s="1"/>
      <c r="C347" s="15" t="s">
        <v>93</v>
      </c>
      <c r="D347" s="16">
        <v>0</v>
      </c>
      <c r="E347" s="16">
        <v>0</v>
      </c>
      <c r="F347" s="16">
        <v>0</v>
      </c>
      <c r="G347" s="16">
        <v>0</v>
      </c>
      <c r="H347" s="1"/>
      <c r="I347" s="1"/>
      <c r="J347" s="1"/>
      <c r="K347" s="1"/>
    </row>
    <row r="348" spans="1:11" ht="14.1" customHeight="1" x14ac:dyDescent="0.25">
      <c r="A348" s="1"/>
      <c r="B348" s="1"/>
      <c r="C348" s="15" t="s">
        <v>80</v>
      </c>
      <c r="D348" s="16">
        <v>0</v>
      </c>
      <c r="E348" s="16">
        <v>0</v>
      </c>
      <c r="F348" s="16">
        <v>0</v>
      </c>
      <c r="G348" s="16">
        <v>0</v>
      </c>
      <c r="H348" s="1"/>
      <c r="I348" s="1"/>
      <c r="J348" s="1"/>
      <c r="K348" s="1"/>
    </row>
    <row r="349" spans="1:11" ht="14.1" customHeight="1" x14ac:dyDescent="0.25">
      <c r="A349" s="1"/>
      <c r="B349" s="1"/>
      <c r="C349" s="15" t="s">
        <v>89</v>
      </c>
      <c r="D349" s="16">
        <v>0</v>
      </c>
      <c r="E349" s="16">
        <v>0</v>
      </c>
      <c r="F349" s="16">
        <v>0</v>
      </c>
      <c r="G349" s="16">
        <v>0</v>
      </c>
      <c r="H349" s="1"/>
      <c r="I349" s="1"/>
      <c r="J349" s="1"/>
      <c r="K349" s="1"/>
    </row>
    <row r="350" spans="1:11" ht="14.1" customHeight="1" x14ac:dyDescent="0.25">
      <c r="A350" s="1"/>
      <c r="B350" s="1"/>
      <c r="C350" s="15" t="s">
        <v>90</v>
      </c>
      <c r="D350" s="16">
        <v>0</v>
      </c>
      <c r="E350" s="16">
        <v>0</v>
      </c>
      <c r="F350" s="16">
        <v>0</v>
      </c>
      <c r="G350" s="16">
        <v>0</v>
      </c>
      <c r="H350" s="1"/>
      <c r="I350" s="1"/>
      <c r="J350" s="1"/>
      <c r="K350" s="1"/>
    </row>
    <row r="351" spans="1:11" ht="14.1" customHeight="1" x14ac:dyDescent="0.25">
      <c r="A351" s="1"/>
      <c r="B351" s="1"/>
      <c r="C351" s="15" t="s">
        <v>91</v>
      </c>
      <c r="D351" s="16">
        <v>0</v>
      </c>
      <c r="E351" s="16">
        <v>0</v>
      </c>
      <c r="F351" s="16">
        <v>0</v>
      </c>
      <c r="G351" s="16">
        <v>0</v>
      </c>
      <c r="H351" s="1"/>
      <c r="I351" s="1"/>
      <c r="J351" s="1"/>
      <c r="K351" s="1"/>
    </row>
    <row r="352" spans="1:11" ht="14.1" customHeight="1" x14ac:dyDescent="0.25">
      <c r="A352" s="1"/>
      <c r="B352" s="1"/>
      <c r="C352" s="15" t="s">
        <v>92</v>
      </c>
      <c r="D352" s="16">
        <v>0</v>
      </c>
      <c r="E352" s="16">
        <v>0</v>
      </c>
      <c r="F352" s="16">
        <v>0</v>
      </c>
      <c r="G352" s="16">
        <v>0</v>
      </c>
      <c r="H352" s="1"/>
      <c r="I352" s="1"/>
      <c r="J352" s="1"/>
      <c r="K352" s="1"/>
    </row>
    <row r="353" spans="1:11" ht="14.1" customHeight="1" x14ac:dyDescent="0.25">
      <c r="A353" s="1"/>
      <c r="B353" s="1"/>
      <c r="C353" s="15" t="s">
        <v>94</v>
      </c>
      <c r="D353" s="16">
        <v>0</v>
      </c>
      <c r="E353" s="16">
        <v>0</v>
      </c>
      <c r="F353" s="16">
        <v>0</v>
      </c>
      <c r="G353" s="16">
        <v>0</v>
      </c>
      <c r="H353" s="1"/>
      <c r="I353" s="1"/>
      <c r="J353" s="1"/>
      <c r="K353" s="1"/>
    </row>
    <row r="354" spans="1:11" ht="14.1" customHeight="1" x14ac:dyDescent="0.25">
      <c r="A354" s="1"/>
      <c r="B354" s="1"/>
      <c r="C354" s="15" t="s">
        <v>80</v>
      </c>
      <c r="D354" s="16">
        <v>0</v>
      </c>
      <c r="E354" s="16">
        <v>0</v>
      </c>
      <c r="F354" s="16">
        <v>0</v>
      </c>
      <c r="G354" s="16">
        <v>0</v>
      </c>
      <c r="H354" s="1"/>
      <c r="I354" s="1"/>
      <c r="J354" s="1"/>
      <c r="K354" s="1"/>
    </row>
    <row r="355" spans="1:11" ht="14.1" customHeight="1" x14ac:dyDescent="0.25">
      <c r="A355" s="1"/>
      <c r="B355" s="1"/>
      <c r="C355" s="15" t="s">
        <v>89</v>
      </c>
      <c r="D355" s="16">
        <v>0</v>
      </c>
      <c r="E355" s="16">
        <v>0</v>
      </c>
      <c r="F355" s="16">
        <v>0</v>
      </c>
      <c r="G355" s="16">
        <v>0</v>
      </c>
      <c r="H355" s="1"/>
      <c r="I355" s="1"/>
      <c r="J355" s="1"/>
      <c r="K355" s="1"/>
    </row>
    <row r="356" spans="1:11" ht="14.1" customHeight="1" x14ac:dyDescent="0.25">
      <c r="A356" s="1"/>
      <c r="B356" s="1"/>
      <c r="C356" s="15" t="s">
        <v>90</v>
      </c>
      <c r="D356" s="16">
        <v>0</v>
      </c>
      <c r="E356" s="16">
        <v>0</v>
      </c>
      <c r="F356" s="16">
        <v>0</v>
      </c>
      <c r="G356" s="16">
        <v>0</v>
      </c>
      <c r="H356" s="1"/>
      <c r="I356" s="1"/>
      <c r="J356" s="1"/>
      <c r="K356" s="1"/>
    </row>
    <row r="357" spans="1:11" ht="14.1" customHeight="1" x14ac:dyDescent="0.25">
      <c r="A357" s="1"/>
      <c r="B357" s="1"/>
      <c r="C357" s="15" t="s">
        <v>91</v>
      </c>
      <c r="D357" s="16">
        <v>0</v>
      </c>
      <c r="E357" s="16">
        <v>0</v>
      </c>
      <c r="F357" s="16">
        <v>0</v>
      </c>
      <c r="G357" s="16">
        <v>0</v>
      </c>
      <c r="H357" s="1"/>
      <c r="I357" s="1"/>
      <c r="J357" s="1"/>
      <c r="K357" s="1"/>
    </row>
    <row r="358" spans="1:11" ht="14.1" customHeight="1" x14ac:dyDescent="0.25">
      <c r="A358" s="1"/>
      <c r="B358" s="1"/>
      <c r="C358" s="15" t="s">
        <v>92</v>
      </c>
      <c r="D358" s="16">
        <v>0</v>
      </c>
      <c r="E358" s="16">
        <v>0</v>
      </c>
      <c r="F358" s="16">
        <v>0</v>
      </c>
      <c r="G358" s="16">
        <v>0</v>
      </c>
      <c r="H358" s="1"/>
      <c r="I358" s="1"/>
      <c r="J358" s="1"/>
      <c r="K358" s="1"/>
    </row>
    <row r="359" spans="1:11" ht="14.1" customHeight="1" x14ac:dyDescent="0.25">
      <c r="A359" s="1"/>
      <c r="B359" s="1"/>
      <c r="C359" s="15" t="s">
        <v>95</v>
      </c>
      <c r="D359" s="16">
        <v>0</v>
      </c>
      <c r="E359" s="16">
        <v>0</v>
      </c>
      <c r="F359" s="16">
        <v>0</v>
      </c>
      <c r="G359" s="16">
        <v>0</v>
      </c>
      <c r="H359" s="1"/>
      <c r="I359" s="1"/>
      <c r="J359" s="1"/>
      <c r="K359" s="1"/>
    </row>
    <row r="360" spans="1:11" ht="14.1" customHeight="1" x14ac:dyDescent="0.25">
      <c r="A360" s="1"/>
      <c r="B360" s="1"/>
      <c r="C360" s="15" t="s">
        <v>96</v>
      </c>
      <c r="D360" s="16">
        <v>0</v>
      </c>
      <c r="E360" s="16">
        <v>0</v>
      </c>
      <c r="F360" s="16">
        <v>0</v>
      </c>
      <c r="G360" s="16">
        <v>0</v>
      </c>
      <c r="H360" s="1"/>
      <c r="I360" s="1"/>
      <c r="J360" s="1"/>
      <c r="K360" s="1"/>
    </row>
    <row r="361" spans="1:11" ht="14.1" customHeight="1" x14ac:dyDescent="0.25">
      <c r="A361" s="1"/>
      <c r="B361" s="1"/>
      <c r="C361" s="17" t="s">
        <v>97</v>
      </c>
      <c r="D361" s="16">
        <v>9000000</v>
      </c>
      <c r="E361" s="16">
        <v>18000000</v>
      </c>
      <c r="F361" s="16">
        <v>9011000</v>
      </c>
      <c r="G361" s="16">
        <v>11011000</v>
      </c>
      <c r="H361" s="1"/>
      <c r="I361" s="1"/>
      <c r="J361" s="1"/>
      <c r="K361" s="1"/>
    </row>
    <row r="362" spans="1:11" ht="14.1" customHeight="1" x14ac:dyDescent="0.25">
      <c r="A362" s="1"/>
      <c r="B362" s="1"/>
      <c r="C362" s="40" t="s">
        <v>197</v>
      </c>
      <c r="D362" s="41"/>
      <c r="E362" s="41"/>
      <c r="F362" s="41"/>
      <c r="G362" s="41"/>
      <c r="H362" s="1"/>
      <c r="I362" s="1"/>
      <c r="J362" s="1"/>
      <c r="K362" s="1"/>
    </row>
    <row r="363" spans="1:11" ht="14.1" customHeight="1" x14ac:dyDescent="0.25">
      <c r="A363" s="1"/>
      <c r="B363" s="1"/>
      <c r="C363" s="8" t="s">
        <v>198</v>
      </c>
      <c r="D363" s="40" t="s">
        <v>199</v>
      </c>
      <c r="E363" s="41"/>
      <c r="F363" s="41"/>
      <c r="G363" s="41"/>
      <c r="H363" s="1"/>
      <c r="I363" s="1"/>
      <c r="J363" s="1"/>
      <c r="K363" s="1"/>
    </row>
    <row r="364" spans="1:11" x14ac:dyDescent="0.25">
      <c r="A364" s="1"/>
      <c r="B364" s="1"/>
      <c r="C364" s="9" t="s">
        <v>47</v>
      </c>
      <c r="D364" s="42" t="s">
        <v>200</v>
      </c>
      <c r="E364" s="43"/>
      <c r="F364" s="43"/>
      <c r="G364" s="43"/>
      <c r="H364" s="1"/>
      <c r="I364" s="1"/>
      <c r="J364" s="1"/>
      <c r="K364" s="1"/>
    </row>
    <row r="365" spans="1:11" ht="21.95" customHeight="1" x14ac:dyDescent="0.25">
      <c r="A365" s="1"/>
      <c r="B365" s="1"/>
      <c r="C365" s="10" t="s">
        <v>49</v>
      </c>
      <c r="D365" s="44" t="s">
        <v>201</v>
      </c>
      <c r="E365" s="45"/>
      <c r="F365" s="45"/>
      <c r="G365" s="45"/>
      <c r="H365" s="1"/>
      <c r="I365" s="1"/>
      <c r="J365" s="1"/>
      <c r="K365" s="1"/>
    </row>
    <row r="366" spans="1:11" x14ac:dyDescent="0.25">
      <c r="A366" s="1"/>
      <c r="B366" s="1"/>
      <c r="C366" s="10" t="s">
        <v>51</v>
      </c>
      <c r="D366" s="44" t="s">
        <v>202</v>
      </c>
      <c r="E366" s="45"/>
      <c r="F366" s="45"/>
      <c r="G366" s="45"/>
      <c r="H366" s="1"/>
      <c r="I366" s="1"/>
      <c r="J366" s="1"/>
      <c r="K366" s="1"/>
    </row>
    <row r="367" spans="1:11" ht="15" customHeight="1" x14ac:dyDescent="0.25">
      <c r="A367" s="1"/>
      <c r="B367" s="1"/>
      <c r="C367" s="11"/>
      <c r="D367" s="12">
        <v>2021</v>
      </c>
      <c r="E367" s="12">
        <v>2022</v>
      </c>
      <c r="F367" s="12">
        <v>2023</v>
      </c>
      <c r="G367" s="12">
        <v>2024</v>
      </c>
      <c r="H367" s="1"/>
      <c r="I367" s="1"/>
      <c r="J367" s="1"/>
      <c r="K367" s="1"/>
    </row>
    <row r="368" spans="1:11" ht="15" customHeight="1" x14ac:dyDescent="0.25">
      <c r="A368" s="1"/>
      <c r="B368" s="1"/>
      <c r="C368" s="13"/>
      <c r="D368" s="14" t="s">
        <v>17</v>
      </c>
      <c r="E368" s="14" t="s">
        <v>18</v>
      </c>
      <c r="F368" s="14" t="s">
        <v>18</v>
      </c>
      <c r="G368" s="14" t="s">
        <v>18</v>
      </c>
      <c r="H368" s="1"/>
      <c r="I368" s="1"/>
      <c r="J368" s="1"/>
      <c r="K368" s="1"/>
    </row>
    <row r="369" spans="1:11" ht="14.1" customHeight="1" x14ac:dyDescent="0.25">
      <c r="A369" s="1"/>
      <c r="B369" s="1"/>
      <c r="C369" s="4" t="s">
        <v>53</v>
      </c>
      <c r="D369" s="7" t="s">
        <v>203</v>
      </c>
      <c r="E369" s="7" t="s">
        <v>204</v>
      </c>
      <c r="F369" s="7" t="s">
        <v>43</v>
      </c>
      <c r="G369" s="7" t="s">
        <v>43</v>
      </c>
      <c r="H369" s="1"/>
      <c r="I369" s="1"/>
      <c r="J369" s="1"/>
      <c r="K369" s="1"/>
    </row>
    <row r="370" spans="1:11" ht="14.1" customHeight="1" x14ac:dyDescent="0.25">
      <c r="A370" s="1"/>
      <c r="B370" s="1"/>
      <c r="C370" s="4" t="s">
        <v>57</v>
      </c>
      <c r="D370" s="7" t="s">
        <v>205</v>
      </c>
      <c r="E370" s="7" t="s">
        <v>206</v>
      </c>
      <c r="F370" s="7" t="s">
        <v>43</v>
      </c>
      <c r="G370" s="7" t="s">
        <v>43</v>
      </c>
      <c r="H370" s="1"/>
      <c r="I370" s="1"/>
      <c r="J370" s="1"/>
      <c r="K370" s="1"/>
    </row>
    <row r="371" spans="1:11" ht="14.1" customHeight="1" x14ac:dyDescent="0.25">
      <c r="A371" s="1"/>
      <c r="B371" s="1"/>
      <c r="C371" s="4" t="s">
        <v>62</v>
      </c>
      <c r="D371" s="7" t="s">
        <v>207</v>
      </c>
      <c r="E371" s="7" t="s">
        <v>208</v>
      </c>
      <c r="F371" s="7" t="s">
        <v>43</v>
      </c>
      <c r="G371" s="7" t="s">
        <v>43</v>
      </c>
      <c r="H371" s="1"/>
      <c r="I371" s="1"/>
      <c r="J371" s="1"/>
      <c r="K371" s="1"/>
    </row>
    <row r="372" spans="1:11" ht="14.1" customHeight="1" x14ac:dyDescent="0.25">
      <c r="A372" s="1"/>
      <c r="B372" s="1"/>
      <c r="C372" s="4" t="s">
        <v>67</v>
      </c>
      <c r="D372" s="7" t="s">
        <v>20</v>
      </c>
      <c r="E372" s="7" t="s">
        <v>209</v>
      </c>
      <c r="F372" s="7" t="s">
        <v>210</v>
      </c>
      <c r="G372" s="7" t="s">
        <v>20</v>
      </c>
      <c r="H372" s="1"/>
      <c r="I372" s="1"/>
      <c r="J372" s="1"/>
      <c r="K372" s="1"/>
    </row>
    <row r="373" spans="1:11" ht="14.1" customHeight="1" x14ac:dyDescent="0.25">
      <c r="A373" s="1"/>
      <c r="B373" s="1"/>
      <c r="C373" s="4" t="s">
        <v>70</v>
      </c>
      <c r="D373" s="7" t="s">
        <v>20</v>
      </c>
      <c r="E373" s="7" t="s">
        <v>211</v>
      </c>
      <c r="F373" s="7" t="s">
        <v>210</v>
      </c>
      <c r="G373" s="7" t="s">
        <v>20</v>
      </c>
      <c r="H373" s="1"/>
      <c r="I373" s="1"/>
      <c r="J373" s="1"/>
      <c r="K373" s="1"/>
    </row>
    <row r="374" spans="1:11" ht="14.1" customHeight="1" x14ac:dyDescent="0.25">
      <c r="A374" s="1"/>
      <c r="B374" s="1"/>
      <c r="C374" s="4" t="s">
        <v>74</v>
      </c>
      <c r="D374" s="7" t="s">
        <v>20</v>
      </c>
      <c r="E374" s="7" t="s">
        <v>212</v>
      </c>
      <c r="F374" s="7" t="s">
        <v>210</v>
      </c>
      <c r="G374" s="7" t="s">
        <v>20</v>
      </c>
      <c r="H374" s="1"/>
      <c r="I374" s="1"/>
      <c r="J374" s="1"/>
      <c r="K374" s="1"/>
    </row>
    <row r="375" spans="1:11" ht="14.1" customHeight="1" x14ac:dyDescent="0.25">
      <c r="A375" s="1"/>
      <c r="B375" s="1"/>
      <c r="C375" s="32" t="s">
        <v>78</v>
      </c>
      <c r="D375" s="33"/>
      <c r="E375" s="33"/>
      <c r="F375" s="33"/>
      <c r="G375" s="33"/>
      <c r="H375" s="1"/>
      <c r="I375" s="1"/>
      <c r="J375" s="1"/>
      <c r="K375" s="1"/>
    </row>
    <row r="376" spans="1:11" ht="14.1" customHeight="1" x14ac:dyDescent="0.25">
      <c r="A376" s="1"/>
      <c r="B376" s="1"/>
      <c r="C376" s="11"/>
      <c r="D376" s="12">
        <v>2021</v>
      </c>
      <c r="E376" s="12">
        <v>2022</v>
      </c>
      <c r="F376" s="12">
        <v>2023</v>
      </c>
      <c r="G376" s="12">
        <v>2024</v>
      </c>
      <c r="H376" s="1"/>
      <c r="I376" s="1"/>
      <c r="J376" s="1"/>
      <c r="K376" s="1"/>
    </row>
    <row r="377" spans="1:11" ht="14.1" customHeight="1" x14ac:dyDescent="0.25">
      <c r="A377" s="1"/>
      <c r="B377" s="1"/>
      <c r="C377" s="13"/>
      <c r="D377" s="14" t="s">
        <v>17</v>
      </c>
      <c r="E377" s="14" t="s">
        <v>18</v>
      </c>
      <c r="F377" s="14" t="s">
        <v>18</v>
      </c>
      <c r="G377" s="14" t="s">
        <v>18</v>
      </c>
      <c r="H377" s="1"/>
      <c r="I377" s="1"/>
      <c r="J377" s="1"/>
      <c r="K377" s="1"/>
    </row>
    <row r="378" spans="1:11" ht="14.1" customHeight="1" x14ac:dyDescent="0.25">
      <c r="A378" s="1"/>
      <c r="B378" s="1"/>
      <c r="C378" s="15" t="s">
        <v>79</v>
      </c>
      <c r="D378" s="16">
        <v>0</v>
      </c>
      <c r="E378" s="16">
        <v>0</v>
      </c>
      <c r="F378" s="16">
        <v>0</v>
      </c>
      <c r="G378" s="16">
        <v>0</v>
      </c>
      <c r="H378" s="1"/>
      <c r="I378" s="1"/>
      <c r="J378" s="1"/>
      <c r="K378" s="1"/>
    </row>
    <row r="379" spans="1:11" ht="14.1" customHeight="1" x14ac:dyDescent="0.25">
      <c r="A379" s="1"/>
      <c r="B379" s="1"/>
      <c r="C379" s="15" t="s">
        <v>80</v>
      </c>
      <c r="D379" s="16">
        <v>0</v>
      </c>
      <c r="E379" s="16">
        <v>0</v>
      </c>
      <c r="F379" s="16">
        <v>0</v>
      </c>
      <c r="G379" s="16">
        <v>0</v>
      </c>
      <c r="H379" s="1"/>
      <c r="I379" s="1"/>
      <c r="J379" s="1"/>
      <c r="K379" s="1"/>
    </row>
    <row r="380" spans="1:11" ht="14.1" customHeight="1" x14ac:dyDescent="0.25">
      <c r="A380" s="1"/>
      <c r="B380" s="1"/>
      <c r="C380" s="15" t="s">
        <v>81</v>
      </c>
      <c r="D380" s="16">
        <v>0</v>
      </c>
      <c r="E380" s="16">
        <v>0</v>
      </c>
      <c r="F380" s="16">
        <v>0</v>
      </c>
      <c r="G380" s="16">
        <v>0</v>
      </c>
      <c r="H380" s="1"/>
      <c r="I380" s="1"/>
      <c r="J380" s="1"/>
      <c r="K380" s="1"/>
    </row>
    <row r="381" spans="1:11" ht="14.1" customHeight="1" x14ac:dyDescent="0.25">
      <c r="A381" s="1"/>
      <c r="B381" s="1"/>
      <c r="C381" s="15" t="s">
        <v>82</v>
      </c>
      <c r="D381" s="16">
        <v>0</v>
      </c>
      <c r="E381" s="16">
        <v>0</v>
      </c>
      <c r="F381" s="16">
        <v>0</v>
      </c>
      <c r="G381" s="16">
        <v>0</v>
      </c>
      <c r="H381" s="1"/>
      <c r="I381" s="1"/>
      <c r="J381" s="1"/>
      <c r="K381" s="1"/>
    </row>
    <row r="382" spans="1:11" ht="14.1" customHeight="1" x14ac:dyDescent="0.25">
      <c r="A382" s="1"/>
      <c r="B382" s="1"/>
      <c r="C382" s="15" t="s">
        <v>80</v>
      </c>
      <c r="D382" s="16">
        <v>0</v>
      </c>
      <c r="E382" s="16">
        <v>0</v>
      </c>
      <c r="F382" s="16">
        <v>0</v>
      </c>
      <c r="G382" s="16">
        <v>0</v>
      </c>
      <c r="H382" s="1"/>
      <c r="I382" s="1"/>
      <c r="J382" s="1"/>
      <c r="K382" s="1"/>
    </row>
    <row r="383" spans="1:11" ht="14.1" customHeight="1" x14ac:dyDescent="0.25">
      <c r="A383" s="1"/>
      <c r="B383" s="1"/>
      <c r="C383" s="15" t="s">
        <v>81</v>
      </c>
      <c r="D383" s="16">
        <v>0</v>
      </c>
      <c r="E383" s="16">
        <v>0</v>
      </c>
      <c r="F383" s="16">
        <v>0</v>
      </c>
      <c r="G383" s="16">
        <v>0</v>
      </c>
      <c r="H383" s="1"/>
      <c r="I383" s="1"/>
      <c r="J383" s="1"/>
      <c r="K383" s="1"/>
    </row>
    <row r="384" spans="1:11" ht="14.1" customHeight="1" x14ac:dyDescent="0.25">
      <c r="A384" s="1"/>
      <c r="B384" s="1"/>
      <c r="C384" s="15" t="s">
        <v>83</v>
      </c>
      <c r="D384" s="16">
        <v>0</v>
      </c>
      <c r="E384" s="16">
        <v>0</v>
      </c>
      <c r="F384" s="16">
        <v>0</v>
      </c>
      <c r="G384" s="16">
        <v>0</v>
      </c>
      <c r="H384" s="1"/>
      <c r="I384" s="1"/>
      <c r="J384" s="1"/>
      <c r="K384" s="1"/>
    </row>
    <row r="385" spans="1:11" ht="14.1" customHeight="1" x14ac:dyDescent="0.25">
      <c r="A385" s="1"/>
      <c r="B385" s="1"/>
      <c r="C385" s="15" t="s">
        <v>80</v>
      </c>
      <c r="D385" s="16">
        <v>0</v>
      </c>
      <c r="E385" s="16">
        <v>0</v>
      </c>
      <c r="F385" s="16">
        <v>0</v>
      </c>
      <c r="G385" s="16">
        <v>0</v>
      </c>
      <c r="H385" s="1"/>
      <c r="I385" s="1"/>
      <c r="J385" s="1"/>
      <c r="K385" s="1"/>
    </row>
    <row r="386" spans="1:11" ht="14.1" customHeight="1" x14ac:dyDescent="0.25">
      <c r="A386" s="1"/>
      <c r="B386" s="1"/>
      <c r="C386" s="15" t="s">
        <v>81</v>
      </c>
      <c r="D386" s="16">
        <v>0</v>
      </c>
      <c r="E386" s="16">
        <v>0</v>
      </c>
      <c r="F386" s="16">
        <v>0</v>
      </c>
      <c r="G386" s="16">
        <v>0</v>
      </c>
      <c r="H386" s="1"/>
      <c r="I386" s="1"/>
      <c r="J386" s="1"/>
      <c r="K386" s="1"/>
    </row>
    <row r="387" spans="1:11" ht="14.1" customHeight="1" x14ac:dyDescent="0.25">
      <c r="A387" s="1"/>
      <c r="B387" s="1"/>
      <c r="C387" s="15" t="s">
        <v>84</v>
      </c>
      <c r="D387" s="16">
        <v>0</v>
      </c>
      <c r="E387" s="16">
        <v>0</v>
      </c>
      <c r="F387" s="16">
        <v>0</v>
      </c>
      <c r="G387" s="16">
        <v>0</v>
      </c>
      <c r="H387" s="1"/>
      <c r="I387" s="1"/>
      <c r="J387" s="1"/>
      <c r="K387" s="1"/>
    </row>
    <row r="388" spans="1:11" ht="14.1" customHeight="1" x14ac:dyDescent="0.25">
      <c r="A388" s="1"/>
      <c r="B388" s="1"/>
      <c r="C388" s="15" t="s">
        <v>80</v>
      </c>
      <c r="D388" s="16">
        <v>0</v>
      </c>
      <c r="E388" s="16">
        <v>0</v>
      </c>
      <c r="F388" s="16">
        <v>0</v>
      </c>
      <c r="G388" s="16">
        <v>0</v>
      </c>
      <c r="H388" s="1"/>
      <c r="I388" s="1"/>
      <c r="J388" s="1"/>
      <c r="K388" s="1"/>
    </row>
    <row r="389" spans="1:11" ht="14.1" customHeight="1" x14ac:dyDescent="0.25">
      <c r="A389" s="1"/>
      <c r="B389" s="1"/>
      <c r="C389" s="15" t="s">
        <v>81</v>
      </c>
      <c r="D389" s="16">
        <v>0</v>
      </c>
      <c r="E389" s="16">
        <v>0</v>
      </c>
      <c r="F389" s="16">
        <v>0</v>
      </c>
      <c r="G389" s="16">
        <v>0</v>
      </c>
      <c r="H389" s="1"/>
      <c r="I389" s="1"/>
      <c r="J389" s="1"/>
      <c r="K389" s="1"/>
    </row>
    <row r="390" spans="1:11" ht="14.1" customHeight="1" x14ac:dyDescent="0.25">
      <c r="A390" s="1"/>
      <c r="B390" s="1"/>
      <c r="C390" s="15" t="s">
        <v>85</v>
      </c>
      <c r="D390" s="16">
        <v>0</v>
      </c>
      <c r="E390" s="16">
        <v>0</v>
      </c>
      <c r="F390" s="16">
        <v>0</v>
      </c>
      <c r="G390" s="16">
        <v>0</v>
      </c>
      <c r="H390" s="1"/>
      <c r="I390" s="1"/>
      <c r="J390" s="1"/>
      <c r="K390" s="1"/>
    </row>
    <row r="391" spans="1:11" ht="14.1" customHeight="1" x14ac:dyDescent="0.25">
      <c r="A391" s="1"/>
      <c r="B391" s="1"/>
      <c r="C391" s="15" t="s">
        <v>80</v>
      </c>
      <c r="D391" s="16">
        <v>0</v>
      </c>
      <c r="E391" s="16">
        <v>0</v>
      </c>
      <c r="F391" s="16">
        <v>0</v>
      </c>
      <c r="G391" s="16">
        <v>0</v>
      </c>
      <c r="H391" s="1"/>
      <c r="I391" s="1"/>
      <c r="J391" s="1"/>
      <c r="K391" s="1"/>
    </row>
    <row r="392" spans="1:11" ht="14.1" customHeight="1" x14ac:dyDescent="0.25">
      <c r="A392" s="1"/>
      <c r="B392" s="1"/>
      <c r="C392" s="15" t="s">
        <v>81</v>
      </c>
      <c r="D392" s="16">
        <v>0</v>
      </c>
      <c r="E392" s="16">
        <v>0</v>
      </c>
      <c r="F392" s="16">
        <v>0</v>
      </c>
      <c r="G392" s="16">
        <v>0</v>
      </c>
      <c r="H392" s="1"/>
      <c r="I392" s="1"/>
      <c r="J392" s="1"/>
      <c r="K392" s="1"/>
    </row>
    <row r="393" spans="1:11" ht="14.1" customHeight="1" x14ac:dyDescent="0.25">
      <c r="A393" s="1"/>
      <c r="B393" s="1"/>
      <c r="C393" s="15" t="s">
        <v>86</v>
      </c>
      <c r="D393" s="16">
        <v>0</v>
      </c>
      <c r="E393" s="16">
        <v>0</v>
      </c>
      <c r="F393" s="16">
        <v>0</v>
      </c>
      <c r="G393" s="16">
        <v>0</v>
      </c>
      <c r="H393" s="1"/>
      <c r="I393" s="1"/>
      <c r="J393" s="1"/>
      <c r="K393" s="1"/>
    </row>
    <row r="394" spans="1:11" ht="14.1" customHeight="1" x14ac:dyDescent="0.25">
      <c r="A394" s="1"/>
      <c r="B394" s="1"/>
      <c r="C394" s="15" t="s">
        <v>80</v>
      </c>
      <c r="D394" s="16">
        <v>0</v>
      </c>
      <c r="E394" s="16">
        <v>0</v>
      </c>
      <c r="F394" s="16">
        <v>0</v>
      </c>
      <c r="G394" s="16">
        <v>0</v>
      </c>
      <c r="H394" s="1"/>
      <c r="I394" s="1"/>
      <c r="J394" s="1"/>
      <c r="K394" s="1"/>
    </row>
    <row r="395" spans="1:11" ht="14.1" customHeight="1" x14ac:dyDescent="0.25">
      <c r="A395" s="1"/>
      <c r="B395" s="1"/>
      <c r="C395" s="15" t="s">
        <v>81</v>
      </c>
      <c r="D395" s="16">
        <v>0</v>
      </c>
      <c r="E395" s="16">
        <v>0</v>
      </c>
      <c r="F395" s="16">
        <v>0</v>
      </c>
      <c r="G395" s="16">
        <v>0</v>
      </c>
      <c r="H395" s="1"/>
      <c r="I395" s="1"/>
      <c r="J395" s="1"/>
      <c r="K395" s="1"/>
    </row>
    <row r="396" spans="1:11" ht="14.1" customHeight="1" x14ac:dyDescent="0.25">
      <c r="A396" s="1"/>
      <c r="B396" s="1"/>
      <c r="C396" s="15" t="s">
        <v>87</v>
      </c>
      <c r="D396" s="16">
        <v>0</v>
      </c>
      <c r="E396" s="16">
        <v>0</v>
      </c>
      <c r="F396" s="16">
        <v>0</v>
      </c>
      <c r="G396" s="16">
        <v>0</v>
      </c>
      <c r="H396" s="1"/>
      <c r="I396" s="1"/>
      <c r="J396" s="1"/>
      <c r="K396" s="1"/>
    </row>
    <row r="397" spans="1:11" ht="14.1" customHeight="1" x14ac:dyDescent="0.25">
      <c r="A397" s="1"/>
      <c r="B397" s="1"/>
      <c r="C397" s="15" t="s">
        <v>80</v>
      </c>
      <c r="D397" s="16">
        <v>0</v>
      </c>
      <c r="E397" s="16">
        <v>0</v>
      </c>
      <c r="F397" s="16">
        <v>0</v>
      </c>
      <c r="G397" s="16">
        <v>0</v>
      </c>
      <c r="H397" s="1"/>
      <c r="I397" s="1"/>
      <c r="J397" s="1"/>
      <c r="K397" s="1"/>
    </row>
    <row r="398" spans="1:11" ht="14.1" customHeight="1" x14ac:dyDescent="0.25">
      <c r="A398" s="1"/>
      <c r="B398" s="1"/>
      <c r="C398" s="15" t="s">
        <v>81</v>
      </c>
      <c r="D398" s="16">
        <v>0</v>
      </c>
      <c r="E398" s="16">
        <v>0</v>
      </c>
      <c r="F398" s="16">
        <v>0</v>
      </c>
      <c r="G398" s="16">
        <v>0</v>
      </c>
      <c r="H398" s="1"/>
      <c r="I398" s="1"/>
      <c r="J398" s="1"/>
      <c r="K398" s="1"/>
    </row>
    <row r="399" spans="1:11" ht="14.1" customHeight="1" x14ac:dyDescent="0.25">
      <c r="A399" s="1"/>
      <c r="B399" s="1"/>
      <c r="C399" s="15" t="s">
        <v>88</v>
      </c>
      <c r="D399" s="16">
        <v>0</v>
      </c>
      <c r="E399" s="16">
        <v>0</v>
      </c>
      <c r="F399" s="16">
        <v>0</v>
      </c>
      <c r="G399" s="16">
        <v>0</v>
      </c>
      <c r="H399" s="1"/>
      <c r="I399" s="1"/>
      <c r="J399" s="1"/>
      <c r="K399" s="1"/>
    </row>
    <row r="400" spans="1:11" ht="14.1" customHeight="1" x14ac:dyDescent="0.25">
      <c r="A400" s="1"/>
      <c r="B400" s="1"/>
      <c r="C400" s="15" t="s">
        <v>80</v>
      </c>
      <c r="D400" s="16">
        <v>0</v>
      </c>
      <c r="E400" s="16">
        <v>0</v>
      </c>
      <c r="F400" s="16">
        <v>0</v>
      </c>
      <c r="G400" s="16">
        <v>0</v>
      </c>
      <c r="H400" s="1"/>
      <c r="I400" s="1"/>
      <c r="J400" s="1"/>
      <c r="K400" s="1"/>
    </row>
    <row r="401" spans="1:11" ht="14.1" customHeight="1" x14ac:dyDescent="0.25">
      <c r="A401" s="1"/>
      <c r="B401" s="1"/>
      <c r="C401" s="15" t="s">
        <v>89</v>
      </c>
      <c r="D401" s="16">
        <v>0</v>
      </c>
      <c r="E401" s="16">
        <v>0</v>
      </c>
      <c r="F401" s="16">
        <v>0</v>
      </c>
      <c r="G401" s="16">
        <v>0</v>
      </c>
      <c r="H401" s="1"/>
      <c r="I401" s="1"/>
      <c r="J401" s="1"/>
      <c r="K401" s="1"/>
    </row>
    <row r="402" spans="1:11" ht="14.1" customHeight="1" x14ac:dyDescent="0.25">
      <c r="A402" s="1"/>
      <c r="B402" s="1"/>
      <c r="C402" s="15" t="s">
        <v>90</v>
      </c>
      <c r="D402" s="16">
        <v>0</v>
      </c>
      <c r="E402" s="16">
        <v>0</v>
      </c>
      <c r="F402" s="16">
        <v>0</v>
      </c>
      <c r="G402" s="16">
        <v>0</v>
      </c>
      <c r="H402" s="1"/>
      <c r="I402" s="1"/>
      <c r="J402" s="1"/>
      <c r="K402" s="1"/>
    </row>
    <row r="403" spans="1:11" ht="14.1" customHeight="1" x14ac:dyDescent="0.25">
      <c r="A403" s="1"/>
      <c r="B403" s="1"/>
      <c r="C403" s="15" t="s">
        <v>91</v>
      </c>
      <c r="D403" s="16">
        <v>0</v>
      </c>
      <c r="E403" s="16">
        <v>0</v>
      </c>
      <c r="F403" s="16">
        <v>0</v>
      </c>
      <c r="G403" s="16">
        <v>0</v>
      </c>
      <c r="H403" s="1"/>
      <c r="I403" s="1"/>
      <c r="J403" s="1"/>
      <c r="K403" s="1"/>
    </row>
    <row r="404" spans="1:11" ht="14.1" customHeight="1" x14ac:dyDescent="0.25">
      <c r="A404" s="1"/>
      <c r="B404" s="1"/>
      <c r="C404" s="15" t="s">
        <v>92</v>
      </c>
      <c r="D404" s="16">
        <v>0</v>
      </c>
      <c r="E404" s="16">
        <v>0</v>
      </c>
      <c r="F404" s="16">
        <v>0</v>
      </c>
      <c r="G404" s="16">
        <v>0</v>
      </c>
      <c r="H404" s="1"/>
      <c r="I404" s="1"/>
      <c r="J404" s="1"/>
      <c r="K404" s="1"/>
    </row>
    <row r="405" spans="1:11" ht="14.1" customHeight="1" x14ac:dyDescent="0.25">
      <c r="A405" s="1"/>
      <c r="B405" s="1"/>
      <c r="C405" s="15" t="s">
        <v>93</v>
      </c>
      <c r="D405" s="16">
        <v>16132000</v>
      </c>
      <c r="E405" s="16">
        <v>29509000</v>
      </c>
      <c r="F405" s="16">
        <v>0</v>
      </c>
      <c r="G405" s="16">
        <v>0</v>
      </c>
      <c r="H405" s="1"/>
      <c r="I405" s="1"/>
      <c r="J405" s="1"/>
      <c r="K405" s="1"/>
    </row>
    <row r="406" spans="1:11" ht="14.1" customHeight="1" x14ac:dyDescent="0.25">
      <c r="A406" s="1"/>
      <c r="B406" s="1"/>
      <c r="C406" s="15" t="s">
        <v>80</v>
      </c>
      <c r="D406" s="16">
        <v>16132000</v>
      </c>
      <c r="E406" s="16">
        <v>29509000</v>
      </c>
      <c r="F406" s="16">
        <v>0</v>
      </c>
      <c r="G406" s="16">
        <v>0</v>
      </c>
      <c r="H406" s="1"/>
      <c r="I406" s="1"/>
      <c r="J406" s="1"/>
      <c r="K406" s="1"/>
    </row>
    <row r="407" spans="1:11" ht="14.1" customHeight="1" x14ac:dyDescent="0.25">
      <c r="A407" s="1"/>
      <c r="B407" s="1"/>
      <c r="C407" s="15" t="s">
        <v>89</v>
      </c>
      <c r="D407" s="16">
        <v>0</v>
      </c>
      <c r="E407" s="16">
        <v>0</v>
      </c>
      <c r="F407" s="16">
        <v>0</v>
      </c>
      <c r="G407" s="16">
        <v>0</v>
      </c>
      <c r="H407" s="1"/>
      <c r="I407" s="1"/>
      <c r="J407" s="1"/>
      <c r="K407" s="1"/>
    </row>
    <row r="408" spans="1:11" ht="14.1" customHeight="1" x14ac:dyDescent="0.25">
      <c r="A408" s="1"/>
      <c r="B408" s="1"/>
      <c r="C408" s="15" t="s">
        <v>90</v>
      </c>
      <c r="D408" s="16">
        <v>0</v>
      </c>
      <c r="E408" s="16">
        <v>0</v>
      </c>
      <c r="F408" s="16">
        <v>0</v>
      </c>
      <c r="G408" s="16">
        <v>0</v>
      </c>
      <c r="H408" s="1"/>
      <c r="I408" s="1"/>
      <c r="J408" s="1"/>
      <c r="K408" s="1"/>
    </row>
    <row r="409" spans="1:11" ht="14.1" customHeight="1" x14ac:dyDescent="0.25">
      <c r="A409" s="1"/>
      <c r="B409" s="1"/>
      <c r="C409" s="15" t="s">
        <v>91</v>
      </c>
      <c r="D409" s="16">
        <v>0</v>
      </c>
      <c r="E409" s="16">
        <v>0</v>
      </c>
      <c r="F409" s="16">
        <v>0</v>
      </c>
      <c r="G409" s="16">
        <v>0</v>
      </c>
      <c r="H409" s="1"/>
      <c r="I409" s="1"/>
      <c r="J409" s="1"/>
      <c r="K409" s="1"/>
    </row>
    <row r="410" spans="1:11" ht="14.1" customHeight="1" x14ac:dyDescent="0.25">
      <c r="A410" s="1"/>
      <c r="B410" s="1"/>
      <c r="C410" s="15" t="s">
        <v>92</v>
      </c>
      <c r="D410" s="16">
        <v>0</v>
      </c>
      <c r="E410" s="16">
        <v>0</v>
      </c>
      <c r="F410" s="16">
        <v>0</v>
      </c>
      <c r="G410" s="16">
        <v>0</v>
      </c>
      <c r="H410" s="1"/>
      <c r="I410" s="1"/>
      <c r="J410" s="1"/>
      <c r="K410" s="1"/>
    </row>
    <row r="411" spans="1:11" ht="14.1" customHeight="1" x14ac:dyDescent="0.25">
      <c r="A411" s="1"/>
      <c r="B411" s="1"/>
      <c r="C411" s="15" t="s">
        <v>94</v>
      </c>
      <c r="D411" s="16">
        <v>0</v>
      </c>
      <c r="E411" s="16">
        <v>0</v>
      </c>
      <c r="F411" s="16">
        <v>0</v>
      </c>
      <c r="G411" s="16">
        <v>0</v>
      </c>
      <c r="H411" s="1"/>
      <c r="I411" s="1"/>
      <c r="J411" s="1"/>
      <c r="K411" s="1"/>
    </row>
    <row r="412" spans="1:11" ht="14.1" customHeight="1" x14ac:dyDescent="0.25">
      <c r="A412" s="1"/>
      <c r="B412" s="1"/>
      <c r="C412" s="15" t="s">
        <v>80</v>
      </c>
      <c r="D412" s="16">
        <v>0</v>
      </c>
      <c r="E412" s="16">
        <v>0</v>
      </c>
      <c r="F412" s="16">
        <v>0</v>
      </c>
      <c r="G412" s="16">
        <v>0</v>
      </c>
      <c r="H412" s="1"/>
      <c r="I412" s="1"/>
      <c r="J412" s="1"/>
      <c r="K412" s="1"/>
    </row>
    <row r="413" spans="1:11" ht="14.1" customHeight="1" x14ac:dyDescent="0.25">
      <c r="A413" s="1"/>
      <c r="B413" s="1"/>
      <c r="C413" s="15" t="s">
        <v>89</v>
      </c>
      <c r="D413" s="16">
        <v>0</v>
      </c>
      <c r="E413" s="16">
        <v>0</v>
      </c>
      <c r="F413" s="16">
        <v>0</v>
      </c>
      <c r="G413" s="16">
        <v>0</v>
      </c>
      <c r="H413" s="1"/>
      <c r="I413" s="1"/>
      <c r="J413" s="1"/>
      <c r="K413" s="1"/>
    </row>
    <row r="414" spans="1:11" ht="14.1" customHeight="1" x14ac:dyDescent="0.25">
      <c r="A414" s="1"/>
      <c r="B414" s="1"/>
      <c r="C414" s="15" t="s">
        <v>90</v>
      </c>
      <c r="D414" s="16">
        <v>0</v>
      </c>
      <c r="E414" s="16">
        <v>0</v>
      </c>
      <c r="F414" s="16">
        <v>0</v>
      </c>
      <c r="G414" s="16">
        <v>0</v>
      </c>
      <c r="H414" s="1"/>
      <c r="I414" s="1"/>
      <c r="J414" s="1"/>
      <c r="K414" s="1"/>
    </row>
    <row r="415" spans="1:11" ht="14.1" customHeight="1" x14ac:dyDescent="0.25">
      <c r="A415" s="1"/>
      <c r="B415" s="1"/>
      <c r="C415" s="15" t="s">
        <v>91</v>
      </c>
      <c r="D415" s="16">
        <v>0</v>
      </c>
      <c r="E415" s="16">
        <v>0</v>
      </c>
      <c r="F415" s="16">
        <v>0</v>
      </c>
      <c r="G415" s="16">
        <v>0</v>
      </c>
      <c r="H415" s="1"/>
      <c r="I415" s="1"/>
      <c r="J415" s="1"/>
      <c r="K415" s="1"/>
    </row>
    <row r="416" spans="1:11" ht="14.1" customHeight="1" x14ac:dyDescent="0.25">
      <c r="A416" s="1"/>
      <c r="B416" s="1"/>
      <c r="C416" s="15" t="s">
        <v>92</v>
      </c>
      <c r="D416" s="16">
        <v>0</v>
      </c>
      <c r="E416" s="16">
        <v>0</v>
      </c>
      <c r="F416" s="16">
        <v>0</v>
      </c>
      <c r="G416" s="16">
        <v>0</v>
      </c>
      <c r="H416" s="1"/>
      <c r="I416" s="1"/>
      <c r="J416" s="1"/>
      <c r="K416" s="1"/>
    </row>
    <row r="417" spans="1:11" ht="14.1" customHeight="1" x14ac:dyDescent="0.25">
      <c r="A417" s="1"/>
      <c r="B417" s="1"/>
      <c r="C417" s="15" t="s">
        <v>95</v>
      </c>
      <c r="D417" s="16">
        <v>0</v>
      </c>
      <c r="E417" s="16">
        <v>0</v>
      </c>
      <c r="F417" s="16">
        <v>0</v>
      </c>
      <c r="G417" s="16">
        <v>0</v>
      </c>
      <c r="H417" s="1"/>
      <c r="I417" s="1"/>
      <c r="J417" s="1"/>
      <c r="K417" s="1"/>
    </row>
    <row r="418" spans="1:11" ht="14.1" customHeight="1" x14ac:dyDescent="0.25">
      <c r="A418" s="1"/>
      <c r="B418" s="1"/>
      <c r="C418" s="15" t="s">
        <v>96</v>
      </c>
      <c r="D418" s="16">
        <v>0</v>
      </c>
      <c r="E418" s="16">
        <v>0</v>
      </c>
      <c r="F418" s="16">
        <v>0</v>
      </c>
      <c r="G418" s="16">
        <v>0</v>
      </c>
      <c r="H418" s="1"/>
      <c r="I418" s="1"/>
      <c r="J418" s="1"/>
      <c r="K418" s="1"/>
    </row>
    <row r="419" spans="1:11" ht="14.1" customHeight="1" x14ac:dyDescent="0.25">
      <c r="A419" s="1"/>
      <c r="B419" s="1"/>
      <c r="C419" s="17" t="s">
        <v>97</v>
      </c>
      <c r="D419" s="16">
        <v>16132000</v>
      </c>
      <c r="E419" s="16">
        <v>29509000</v>
      </c>
      <c r="F419" s="16">
        <v>0</v>
      </c>
      <c r="G419" s="16">
        <v>0</v>
      </c>
      <c r="H419" s="1"/>
      <c r="I419" s="1"/>
      <c r="J419" s="1"/>
      <c r="K419" s="1"/>
    </row>
    <row r="420" spans="1:11" ht="14.1" customHeight="1" x14ac:dyDescent="0.25">
      <c r="A420" s="1"/>
      <c r="B420" s="1"/>
      <c r="C420" s="8" t="s">
        <v>213</v>
      </c>
      <c r="D420" s="40" t="s">
        <v>214</v>
      </c>
      <c r="E420" s="41"/>
      <c r="F420" s="41"/>
      <c r="G420" s="41"/>
      <c r="H420" s="1"/>
      <c r="I420" s="1"/>
      <c r="J420" s="1"/>
      <c r="K420" s="1"/>
    </row>
    <row r="421" spans="1:11" x14ac:dyDescent="0.25">
      <c r="A421" s="1"/>
      <c r="B421" s="1"/>
      <c r="C421" s="9" t="s">
        <v>47</v>
      </c>
      <c r="D421" s="42" t="s">
        <v>215</v>
      </c>
      <c r="E421" s="43"/>
      <c r="F421" s="43"/>
      <c r="G421" s="43"/>
      <c r="H421" s="1"/>
      <c r="I421" s="1"/>
      <c r="J421" s="1"/>
      <c r="K421" s="1"/>
    </row>
    <row r="422" spans="1:11" ht="25.5" customHeight="1" x14ac:dyDescent="0.25">
      <c r="A422" s="1"/>
      <c r="B422" s="1"/>
      <c r="C422" s="10" t="s">
        <v>49</v>
      </c>
      <c r="D422" s="44" t="s">
        <v>216</v>
      </c>
      <c r="E422" s="45"/>
      <c r="F422" s="45"/>
      <c r="G422" s="45"/>
      <c r="H422" s="1"/>
      <c r="I422" s="1"/>
      <c r="J422" s="1"/>
      <c r="K422" s="1"/>
    </row>
    <row r="423" spans="1:11" x14ac:dyDescent="0.25">
      <c r="A423" s="1"/>
      <c r="B423" s="1"/>
      <c r="C423" s="10" t="s">
        <v>51</v>
      </c>
      <c r="D423" s="44" t="s">
        <v>217</v>
      </c>
      <c r="E423" s="45"/>
      <c r="F423" s="45"/>
      <c r="G423" s="45"/>
      <c r="H423" s="1"/>
      <c r="I423" s="1"/>
      <c r="J423" s="1"/>
      <c r="K423" s="1"/>
    </row>
    <row r="424" spans="1:11" ht="15" customHeight="1" x14ac:dyDescent="0.25">
      <c r="A424" s="1"/>
      <c r="B424" s="1"/>
      <c r="C424" s="11"/>
      <c r="D424" s="12">
        <v>2021</v>
      </c>
      <c r="E424" s="12">
        <v>2022</v>
      </c>
      <c r="F424" s="12">
        <v>2023</v>
      </c>
      <c r="G424" s="12">
        <v>2024</v>
      </c>
      <c r="H424" s="1"/>
      <c r="I424" s="1"/>
      <c r="J424" s="1"/>
      <c r="K424" s="1"/>
    </row>
    <row r="425" spans="1:11" ht="15" customHeight="1" x14ac:dyDescent="0.25">
      <c r="A425" s="1"/>
      <c r="B425" s="1"/>
      <c r="C425" s="13"/>
      <c r="D425" s="14" t="s">
        <v>17</v>
      </c>
      <c r="E425" s="14" t="s">
        <v>18</v>
      </c>
      <c r="F425" s="14" t="s">
        <v>18</v>
      </c>
      <c r="G425" s="14" t="s">
        <v>18</v>
      </c>
      <c r="H425" s="1"/>
      <c r="I425" s="1"/>
      <c r="J425" s="1"/>
      <c r="K425" s="1"/>
    </row>
    <row r="426" spans="1:11" ht="14.1" customHeight="1" x14ac:dyDescent="0.25">
      <c r="A426" s="1"/>
      <c r="B426" s="1"/>
      <c r="C426" s="4" t="s">
        <v>53</v>
      </c>
      <c r="D426" s="7" t="s">
        <v>191</v>
      </c>
      <c r="E426" s="7" t="s">
        <v>191</v>
      </c>
      <c r="F426" s="7" t="s">
        <v>191</v>
      </c>
      <c r="G426" s="7" t="s">
        <v>43</v>
      </c>
      <c r="H426" s="1"/>
      <c r="I426" s="1"/>
      <c r="J426" s="1"/>
      <c r="K426" s="1"/>
    </row>
    <row r="427" spans="1:11" ht="14.1" customHeight="1" x14ac:dyDescent="0.25">
      <c r="A427" s="1"/>
      <c r="B427" s="1"/>
      <c r="C427" s="4" t="s">
        <v>57</v>
      </c>
      <c r="D427" s="7" t="s">
        <v>218</v>
      </c>
      <c r="E427" s="7" t="s">
        <v>219</v>
      </c>
      <c r="F427" s="7" t="s">
        <v>220</v>
      </c>
      <c r="G427" s="7" t="s">
        <v>43</v>
      </c>
      <c r="H427" s="1"/>
      <c r="I427" s="1"/>
      <c r="J427" s="1"/>
      <c r="K427" s="1"/>
    </row>
    <row r="428" spans="1:11" ht="14.1" customHeight="1" x14ac:dyDescent="0.25">
      <c r="A428" s="1"/>
      <c r="B428" s="1"/>
      <c r="C428" s="4" t="s">
        <v>62</v>
      </c>
      <c r="D428" s="7" t="s">
        <v>218</v>
      </c>
      <c r="E428" s="7" t="s">
        <v>219</v>
      </c>
      <c r="F428" s="7" t="s">
        <v>220</v>
      </c>
      <c r="G428" s="7" t="s">
        <v>43</v>
      </c>
      <c r="H428" s="1"/>
      <c r="I428" s="1"/>
      <c r="J428" s="1"/>
      <c r="K428" s="1"/>
    </row>
    <row r="429" spans="1:11" ht="14.1" customHeight="1" x14ac:dyDescent="0.25">
      <c r="A429" s="1"/>
      <c r="B429" s="1"/>
      <c r="C429" s="4" t="s">
        <v>67</v>
      </c>
      <c r="D429" s="7" t="s">
        <v>20</v>
      </c>
      <c r="E429" s="7" t="s">
        <v>43</v>
      </c>
      <c r="F429" s="7" t="s">
        <v>43</v>
      </c>
      <c r="G429" s="7" t="s">
        <v>210</v>
      </c>
      <c r="H429" s="1"/>
      <c r="I429" s="1"/>
      <c r="J429" s="1"/>
      <c r="K429" s="1"/>
    </row>
    <row r="430" spans="1:11" ht="14.1" customHeight="1" x14ac:dyDescent="0.25">
      <c r="A430" s="1"/>
      <c r="B430" s="1"/>
      <c r="C430" s="4" t="s">
        <v>70</v>
      </c>
      <c r="D430" s="7" t="s">
        <v>20</v>
      </c>
      <c r="E430" s="7" t="s">
        <v>221</v>
      </c>
      <c r="F430" s="7" t="s">
        <v>222</v>
      </c>
      <c r="G430" s="7" t="s">
        <v>210</v>
      </c>
      <c r="H430" s="1"/>
      <c r="I430" s="1"/>
      <c r="J430" s="1"/>
      <c r="K430" s="1"/>
    </row>
    <row r="431" spans="1:11" ht="14.1" customHeight="1" x14ac:dyDescent="0.25">
      <c r="A431" s="1"/>
      <c r="B431" s="1"/>
      <c r="C431" s="4" t="s">
        <v>74</v>
      </c>
      <c r="D431" s="7" t="s">
        <v>20</v>
      </c>
      <c r="E431" s="7" t="s">
        <v>221</v>
      </c>
      <c r="F431" s="7" t="s">
        <v>222</v>
      </c>
      <c r="G431" s="7" t="s">
        <v>210</v>
      </c>
      <c r="H431" s="1"/>
      <c r="I431" s="1"/>
      <c r="J431" s="1"/>
      <c r="K431" s="1"/>
    </row>
    <row r="432" spans="1:11" ht="14.1" customHeight="1" x14ac:dyDescent="0.25">
      <c r="A432" s="1"/>
      <c r="B432" s="1"/>
      <c r="C432" s="32" t="s">
        <v>78</v>
      </c>
      <c r="D432" s="33"/>
      <c r="E432" s="33"/>
      <c r="F432" s="33"/>
      <c r="G432" s="33"/>
      <c r="H432" s="1"/>
      <c r="I432" s="1"/>
      <c r="J432" s="1"/>
      <c r="K432" s="1"/>
    </row>
    <row r="433" spans="1:11" ht="14.1" customHeight="1" x14ac:dyDescent="0.25">
      <c r="A433" s="1"/>
      <c r="B433" s="1"/>
      <c r="C433" s="11"/>
      <c r="D433" s="12">
        <v>2021</v>
      </c>
      <c r="E433" s="12">
        <v>2022</v>
      </c>
      <c r="F433" s="12">
        <v>2023</v>
      </c>
      <c r="G433" s="12">
        <v>2024</v>
      </c>
      <c r="H433" s="1"/>
      <c r="I433" s="1"/>
      <c r="J433" s="1"/>
      <c r="K433" s="1"/>
    </row>
    <row r="434" spans="1:11" ht="14.1" customHeight="1" x14ac:dyDescent="0.25">
      <c r="A434" s="1"/>
      <c r="B434" s="1"/>
      <c r="C434" s="13"/>
      <c r="D434" s="14" t="s">
        <v>17</v>
      </c>
      <c r="E434" s="14" t="s">
        <v>18</v>
      </c>
      <c r="F434" s="14" t="s">
        <v>18</v>
      </c>
      <c r="G434" s="14" t="s">
        <v>18</v>
      </c>
      <c r="H434" s="1"/>
      <c r="I434" s="1"/>
      <c r="J434" s="1"/>
      <c r="K434" s="1"/>
    </row>
    <row r="435" spans="1:11" ht="14.1" customHeight="1" x14ac:dyDescent="0.25">
      <c r="A435" s="1"/>
      <c r="B435" s="1"/>
      <c r="C435" s="15" t="s">
        <v>79</v>
      </c>
      <c r="D435" s="16">
        <v>0</v>
      </c>
      <c r="E435" s="16">
        <v>0</v>
      </c>
      <c r="F435" s="16">
        <v>0</v>
      </c>
      <c r="G435" s="16">
        <v>0</v>
      </c>
      <c r="H435" s="1"/>
      <c r="I435" s="1"/>
      <c r="J435" s="1"/>
      <c r="K435" s="1"/>
    </row>
    <row r="436" spans="1:11" ht="14.1" customHeight="1" x14ac:dyDescent="0.25">
      <c r="A436" s="1"/>
      <c r="B436" s="1"/>
      <c r="C436" s="15" t="s">
        <v>80</v>
      </c>
      <c r="D436" s="16">
        <v>0</v>
      </c>
      <c r="E436" s="16">
        <v>0</v>
      </c>
      <c r="F436" s="16">
        <v>0</v>
      </c>
      <c r="G436" s="16">
        <v>0</v>
      </c>
      <c r="H436" s="1"/>
      <c r="I436" s="1"/>
      <c r="J436" s="1"/>
      <c r="K436" s="1"/>
    </row>
    <row r="437" spans="1:11" ht="14.1" customHeight="1" x14ac:dyDescent="0.25">
      <c r="A437" s="1"/>
      <c r="B437" s="1"/>
      <c r="C437" s="15" t="s">
        <v>81</v>
      </c>
      <c r="D437" s="16">
        <v>0</v>
      </c>
      <c r="E437" s="16">
        <v>0</v>
      </c>
      <c r="F437" s="16">
        <v>0</v>
      </c>
      <c r="G437" s="16">
        <v>0</v>
      </c>
      <c r="H437" s="1"/>
      <c r="I437" s="1"/>
      <c r="J437" s="1"/>
      <c r="K437" s="1"/>
    </row>
    <row r="438" spans="1:11" ht="14.1" customHeight="1" x14ac:dyDescent="0.25">
      <c r="A438" s="1"/>
      <c r="B438" s="1"/>
      <c r="C438" s="15" t="s">
        <v>82</v>
      </c>
      <c r="D438" s="16">
        <v>0</v>
      </c>
      <c r="E438" s="16">
        <v>0</v>
      </c>
      <c r="F438" s="16">
        <v>0</v>
      </c>
      <c r="G438" s="16">
        <v>0</v>
      </c>
      <c r="H438" s="1"/>
      <c r="I438" s="1"/>
      <c r="J438" s="1"/>
      <c r="K438" s="1"/>
    </row>
    <row r="439" spans="1:11" ht="14.1" customHeight="1" x14ac:dyDescent="0.25">
      <c r="A439" s="1"/>
      <c r="B439" s="1"/>
      <c r="C439" s="15" t="s">
        <v>80</v>
      </c>
      <c r="D439" s="16">
        <v>0</v>
      </c>
      <c r="E439" s="16">
        <v>0</v>
      </c>
      <c r="F439" s="16">
        <v>0</v>
      </c>
      <c r="G439" s="16">
        <v>0</v>
      </c>
      <c r="H439" s="1"/>
      <c r="I439" s="1"/>
      <c r="J439" s="1"/>
      <c r="K439" s="1"/>
    </row>
    <row r="440" spans="1:11" ht="14.1" customHeight="1" x14ac:dyDescent="0.25">
      <c r="A440" s="1"/>
      <c r="B440" s="1"/>
      <c r="C440" s="15" t="s">
        <v>81</v>
      </c>
      <c r="D440" s="16">
        <v>0</v>
      </c>
      <c r="E440" s="16">
        <v>0</v>
      </c>
      <c r="F440" s="16">
        <v>0</v>
      </c>
      <c r="G440" s="16">
        <v>0</v>
      </c>
      <c r="H440" s="1"/>
      <c r="I440" s="1"/>
      <c r="J440" s="1"/>
      <c r="K440" s="1"/>
    </row>
    <row r="441" spans="1:11" ht="14.1" customHeight="1" x14ac:dyDescent="0.25">
      <c r="A441" s="1"/>
      <c r="B441" s="1"/>
      <c r="C441" s="15" t="s">
        <v>83</v>
      </c>
      <c r="D441" s="16">
        <v>0</v>
      </c>
      <c r="E441" s="16">
        <v>0</v>
      </c>
      <c r="F441" s="16">
        <v>0</v>
      </c>
      <c r="G441" s="16">
        <v>0</v>
      </c>
      <c r="H441" s="1"/>
      <c r="I441" s="1"/>
      <c r="J441" s="1"/>
      <c r="K441" s="1"/>
    </row>
    <row r="442" spans="1:11" ht="14.1" customHeight="1" x14ac:dyDescent="0.25">
      <c r="A442" s="1"/>
      <c r="B442" s="1"/>
      <c r="C442" s="15" t="s">
        <v>80</v>
      </c>
      <c r="D442" s="16">
        <v>0</v>
      </c>
      <c r="E442" s="16">
        <v>0</v>
      </c>
      <c r="F442" s="16">
        <v>0</v>
      </c>
      <c r="G442" s="16">
        <v>0</v>
      </c>
      <c r="H442" s="1"/>
      <c r="I442" s="1"/>
      <c r="J442" s="1"/>
      <c r="K442" s="1"/>
    </row>
    <row r="443" spans="1:11" ht="14.1" customHeight="1" x14ac:dyDescent="0.25">
      <c r="A443" s="1"/>
      <c r="B443" s="1"/>
      <c r="C443" s="15" t="s">
        <v>81</v>
      </c>
      <c r="D443" s="16">
        <v>0</v>
      </c>
      <c r="E443" s="16">
        <v>0</v>
      </c>
      <c r="F443" s="16">
        <v>0</v>
      </c>
      <c r="G443" s="16">
        <v>0</v>
      </c>
      <c r="H443" s="1"/>
      <c r="I443" s="1"/>
      <c r="J443" s="1"/>
      <c r="K443" s="1"/>
    </row>
    <row r="444" spans="1:11" ht="14.1" customHeight="1" x14ac:dyDescent="0.25">
      <c r="A444" s="1"/>
      <c r="B444" s="1"/>
      <c r="C444" s="15" t="s">
        <v>84</v>
      </c>
      <c r="D444" s="16">
        <v>0</v>
      </c>
      <c r="E444" s="16">
        <v>0</v>
      </c>
      <c r="F444" s="16">
        <v>0</v>
      </c>
      <c r="G444" s="16">
        <v>0</v>
      </c>
      <c r="H444" s="1"/>
      <c r="I444" s="1"/>
      <c r="J444" s="1"/>
      <c r="K444" s="1"/>
    </row>
    <row r="445" spans="1:11" ht="14.1" customHeight="1" x14ac:dyDescent="0.25">
      <c r="A445" s="1"/>
      <c r="B445" s="1"/>
      <c r="C445" s="15" t="s">
        <v>80</v>
      </c>
      <c r="D445" s="16">
        <v>0</v>
      </c>
      <c r="E445" s="16">
        <v>0</v>
      </c>
      <c r="F445" s="16">
        <v>0</v>
      </c>
      <c r="G445" s="16">
        <v>0</v>
      </c>
      <c r="H445" s="1"/>
      <c r="I445" s="1"/>
      <c r="J445" s="1"/>
      <c r="K445" s="1"/>
    </row>
    <row r="446" spans="1:11" ht="14.1" customHeight="1" x14ac:dyDescent="0.25">
      <c r="A446" s="1"/>
      <c r="B446" s="1"/>
      <c r="C446" s="15" t="s">
        <v>81</v>
      </c>
      <c r="D446" s="16">
        <v>0</v>
      </c>
      <c r="E446" s="16">
        <v>0</v>
      </c>
      <c r="F446" s="16">
        <v>0</v>
      </c>
      <c r="G446" s="16">
        <v>0</v>
      </c>
      <c r="H446" s="1"/>
      <c r="I446" s="1"/>
      <c r="J446" s="1"/>
      <c r="K446" s="1"/>
    </row>
    <row r="447" spans="1:11" ht="14.1" customHeight="1" x14ac:dyDescent="0.25">
      <c r="A447" s="1"/>
      <c r="B447" s="1"/>
      <c r="C447" s="15" t="s">
        <v>85</v>
      </c>
      <c r="D447" s="16">
        <v>0</v>
      </c>
      <c r="E447" s="16">
        <v>0</v>
      </c>
      <c r="F447" s="16">
        <v>0</v>
      </c>
      <c r="G447" s="16">
        <v>0</v>
      </c>
      <c r="H447" s="1"/>
      <c r="I447" s="1"/>
      <c r="J447" s="1"/>
      <c r="K447" s="1"/>
    </row>
    <row r="448" spans="1:11" ht="14.1" customHeight="1" x14ac:dyDescent="0.25">
      <c r="A448" s="1"/>
      <c r="B448" s="1"/>
      <c r="C448" s="15" t="s">
        <v>80</v>
      </c>
      <c r="D448" s="16">
        <v>0</v>
      </c>
      <c r="E448" s="16">
        <v>0</v>
      </c>
      <c r="F448" s="16">
        <v>0</v>
      </c>
      <c r="G448" s="16">
        <v>0</v>
      </c>
      <c r="H448" s="1"/>
      <c r="I448" s="1"/>
      <c r="J448" s="1"/>
      <c r="K448" s="1"/>
    </row>
    <row r="449" spans="1:11" ht="14.1" customHeight="1" x14ac:dyDescent="0.25">
      <c r="A449" s="1"/>
      <c r="B449" s="1"/>
      <c r="C449" s="15" t="s">
        <v>81</v>
      </c>
      <c r="D449" s="16">
        <v>0</v>
      </c>
      <c r="E449" s="16">
        <v>0</v>
      </c>
      <c r="F449" s="16">
        <v>0</v>
      </c>
      <c r="G449" s="16">
        <v>0</v>
      </c>
      <c r="H449" s="1"/>
      <c r="I449" s="1"/>
      <c r="J449" s="1"/>
      <c r="K449" s="1"/>
    </row>
    <row r="450" spans="1:11" ht="14.1" customHeight="1" x14ac:dyDescent="0.25">
      <c r="A450" s="1"/>
      <c r="B450" s="1"/>
      <c r="C450" s="15" t="s">
        <v>86</v>
      </c>
      <c r="D450" s="16">
        <v>0</v>
      </c>
      <c r="E450" s="16">
        <v>0</v>
      </c>
      <c r="F450" s="16">
        <v>0</v>
      </c>
      <c r="G450" s="16">
        <v>0</v>
      </c>
      <c r="H450" s="1"/>
      <c r="I450" s="1"/>
      <c r="J450" s="1"/>
      <c r="K450" s="1"/>
    </row>
    <row r="451" spans="1:11" ht="14.1" customHeight="1" x14ac:dyDescent="0.25">
      <c r="A451" s="1"/>
      <c r="B451" s="1"/>
      <c r="C451" s="15" t="s">
        <v>80</v>
      </c>
      <c r="D451" s="16">
        <v>0</v>
      </c>
      <c r="E451" s="16">
        <v>0</v>
      </c>
      <c r="F451" s="16">
        <v>0</v>
      </c>
      <c r="G451" s="16">
        <v>0</v>
      </c>
      <c r="H451" s="1"/>
      <c r="I451" s="1"/>
      <c r="J451" s="1"/>
      <c r="K451" s="1"/>
    </row>
    <row r="452" spans="1:11" ht="14.1" customHeight="1" x14ac:dyDescent="0.25">
      <c r="A452" s="1"/>
      <c r="B452" s="1"/>
      <c r="C452" s="15" t="s">
        <v>81</v>
      </c>
      <c r="D452" s="16">
        <v>0</v>
      </c>
      <c r="E452" s="16">
        <v>0</v>
      </c>
      <c r="F452" s="16">
        <v>0</v>
      </c>
      <c r="G452" s="16">
        <v>0</v>
      </c>
      <c r="H452" s="1"/>
      <c r="I452" s="1"/>
      <c r="J452" s="1"/>
      <c r="K452" s="1"/>
    </row>
    <row r="453" spans="1:11" ht="14.1" customHeight="1" x14ac:dyDescent="0.25">
      <c r="A453" s="1"/>
      <c r="B453" s="1"/>
      <c r="C453" s="15" t="s">
        <v>87</v>
      </c>
      <c r="D453" s="16">
        <v>0</v>
      </c>
      <c r="E453" s="16">
        <v>0</v>
      </c>
      <c r="F453" s="16">
        <v>0</v>
      </c>
      <c r="G453" s="16">
        <v>0</v>
      </c>
      <c r="H453" s="1"/>
      <c r="I453" s="1"/>
      <c r="J453" s="1"/>
      <c r="K453" s="1"/>
    </row>
    <row r="454" spans="1:11" ht="14.1" customHeight="1" x14ac:dyDescent="0.25">
      <c r="A454" s="1"/>
      <c r="B454" s="1"/>
      <c r="C454" s="15" t="s">
        <v>80</v>
      </c>
      <c r="D454" s="16">
        <v>0</v>
      </c>
      <c r="E454" s="16">
        <v>0</v>
      </c>
      <c r="F454" s="16">
        <v>0</v>
      </c>
      <c r="G454" s="16">
        <v>0</v>
      </c>
      <c r="H454" s="1"/>
      <c r="I454" s="1"/>
      <c r="J454" s="1"/>
      <c r="K454" s="1"/>
    </row>
    <row r="455" spans="1:11" ht="14.1" customHeight="1" x14ac:dyDescent="0.25">
      <c r="A455" s="1"/>
      <c r="B455" s="1"/>
      <c r="C455" s="15" t="s">
        <v>81</v>
      </c>
      <c r="D455" s="16">
        <v>0</v>
      </c>
      <c r="E455" s="16">
        <v>0</v>
      </c>
      <c r="F455" s="16">
        <v>0</v>
      </c>
      <c r="G455" s="16">
        <v>0</v>
      </c>
      <c r="H455" s="1"/>
      <c r="I455" s="1"/>
      <c r="J455" s="1"/>
      <c r="K455" s="1"/>
    </row>
    <row r="456" spans="1:11" ht="14.1" customHeight="1" x14ac:dyDescent="0.25">
      <c r="A456" s="1"/>
      <c r="B456" s="1"/>
      <c r="C456" s="15" t="s">
        <v>88</v>
      </c>
      <c r="D456" s="16">
        <v>0</v>
      </c>
      <c r="E456" s="16">
        <v>0</v>
      </c>
      <c r="F456" s="16">
        <v>0</v>
      </c>
      <c r="G456" s="16">
        <v>0</v>
      </c>
      <c r="H456" s="1"/>
      <c r="I456" s="1"/>
      <c r="J456" s="1"/>
      <c r="K456" s="1"/>
    </row>
    <row r="457" spans="1:11" ht="14.1" customHeight="1" x14ac:dyDescent="0.25">
      <c r="A457" s="1"/>
      <c r="B457" s="1"/>
      <c r="C457" s="15" t="s">
        <v>80</v>
      </c>
      <c r="D457" s="16">
        <v>0</v>
      </c>
      <c r="E457" s="16">
        <v>0</v>
      </c>
      <c r="F457" s="16">
        <v>0</v>
      </c>
      <c r="G457" s="16">
        <v>0</v>
      </c>
      <c r="H457" s="1"/>
      <c r="I457" s="1"/>
      <c r="J457" s="1"/>
      <c r="K457" s="1"/>
    </row>
    <row r="458" spans="1:11" ht="14.1" customHeight="1" x14ac:dyDescent="0.25">
      <c r="A458" s="1"/>
      <c r="B458" s="1"/>
      <c r="C458" s="15" t="s">
        <v>89</v>
      </c>
      <c r="D458" s="16">
        <v>0</v>
      </c>
      <c r="E458" s="16">
        <v>0</v>
      </c>
      <c r="F458" s="16">
        <v>0</v>
      </c>
      <c r="G458" s="16">
        <v>0</v>
      </c>
      <c r="H458" s="1"/>
      <c r="I458" s="1"/>
      <c r="J458" s="1"/>
      <c r="K458" s="1"/>
    </row>
    <row r="459" spans="1:11" ht="14.1" customHeight="1" x14ac:dyDescent="0.25">
      <c r="A459" s="1"/>
      <c r="B459" s="1"/>
      <c r="C459" s="15" t="s">
        <v>90</v>
      </c>
      <c r="D459" s="16">
        <v>0</v>
      </c>
      <c r="E459" s="16">
        <v>0</v>
      </c>
      <c r="F459" s="16">
        <v>0</v>
      </c>
      <c r="G459" s="16">
        <v>0</v>
      </c>
      <c r="H459" s="1"/>
      <c r="I459" s="1"/>
      <c r="J459" s="1"/>
      <c r="K459" s="1"/>
    </row>
    <row r="460" spans="1:11" ht="14.1" customHeight="1" x14ac:dyDescent="0.25">
      <c r="A460" s="1"/>
      <c r="B460" s="1"/>
      <c r="C460" s="15" t="s">
        <v>91</v>
      </c>
      <c r="D460" s="16">
        <v>0</v>
      </c>
      <c r="E460" s="16">
        <v>0</v>
      </c>
      <c r="F460" s="16">
        <v>0</v>
      </c>
      <c r="G460" s="16">
        <v>0</v>
      </c>
      <c r="H460" s="1"/>
      <c r="I460" s="1"/>
      <c r="J460" s="1"/>
      <c r="K460" s="1"/>
    </row>
    <row r="461" spans="1:11" ht="14.1" customHeight="1" x14ac:dyDescent="0.25">
      <c r="A461" s="1"/>
      <c r="B461" s="1"/>
      <c r="C461" s="15" t="s">
        <v>92</v>
      </c>
      <c r="D461" s="16">
        <v>0</v>
      </c>
      <c r="E461" s="16">
        <v>0</v>
      </c>
      <c r="F461" s="16">
        <v>0</v>
      </c>
      <c r="G461" s="16">
        <v>0</v>
      </c>
      <c r="H461" s="1"/>
      <c r="I461" s="1"/>
      <c r="J461" s="1"/>
      <c r="K461" s="1"/>
    </row>
    <row r="462" spans="1:11" ht="14.1" customHeight="1" x14ac:dyDescent="0.25">
      <c r="A462" s="1"/>
      <c r="B462" s="1"/>
      <c r="C462" s="15" t="s">
        <v>93</v>
      </c>
      <c r="D462" s="16">
        <v>131377000</v>
      </c>
      <c r="E462" s="16">
        <v>128027000</v>
      </c>
      <c r="F462" s="16">
        <v>67677000</v>
      </c>
      <c r="G462" s="16">
        <v>0</v>
      </c>
      <c r="H462" s="1"/>
      <c r="I462" s="1"/>
      <c r="J462" s="1"/>
      <c r="K462" s="1"/>
    </row>
    <row r="463" spans="1:11" ht="14.1" customHeight="1" x14ac:dyDescent="0.25">
      <c r="A463" s="1"/>
      <c r="B463" s="1"/>
      <c r="C463" s="15" t="s">
        <v>80</v>
      </c>
      <c r="D463" s="16">
        <v>0</v>
      </c>
      <c r="E463" s="16">
        <v>0</v>
      </c>
      <c r="F463" s="16">
        <v>0</v>
      </c>
      <c r="G463" s="16">
        <v>0</v>
      </c>
      <c r="H463" s="1"/>
      <c r="I463" s="1"/>
      <c r="J463" s="1"/>
      <c r="K463" s="1"/>
    </row>
    <row r="464" spans="1:11" ht="14.1" customHeight="1" x14ac:dyDescent="0.25">
      <c r="A464" s="1"/>
      <c r="B464" s="1"/>
      <c r="C464" s="15" t="s">
        <v>89</v>
      </c>
      <c r="D464" s="16">
        <v>116388000</v>
      </c>
      <c r="E464" s="16">
        <v>116388000</v>
      </c>
      <c r="F464" s="16">
        <v>61529000</v>
      </c>
      <c r="G464" s="16">
        <v>0</v>
      </c>
      <c r="H464" s="1"/>
      <c r="I464" s="1"/>
      <c r="J464" s="1"/>
      <c r="K464" s="1"/>
    </row>
    <row r="465" spans="1:11" ht="14.1" customHeight="1" x14ac:dyDescent="0.25">
      <c r="A465" s="1"/>
      <c r="B465" s="1"/>
      <c r="C465" s="15" t="s">
        <v>90</v>
      </c>
      <c r="D465" s="16">
        <v>0</v>
      </c>
      <c r="E465" s="16">
        <v>0</v>
      </c>
      <c r="F465" s="16">
        <v>0</v>
      </c>
      <c r="G465" s="16">
        <v>0</v>
      </c>
      <c r="H465" s="1"/>
      <c r="I465" s="1"/>
      <c r="J465" s="1"/>
      <c r="K465" s="1"/>
    </row>
    <row r="466" spans="1:11" ht="14.1" customHeight="1" x14ac:dyDescent="0.25">
      <c r="A466" s="1"/>
      <c r="B466" s="1"/>
      <c r="C466" s="15" t="s">
        <v>91</v>
      </c>
      <c r="D466" s="16">
        <v>14989000</v>
      </c>
      <c r="E466" s="16">
        <v>11639000</v>
      </c>
      <c r="F466" s="16">
        <v>0</v>
      </c>
      <c r="G466" s="16">
        <v>0</v>
      </c>
      <c r="H466" s="1"/>
      <c r="I466" s="1"/>
      <c r="J466" s="1"/>
      <c r="K466" s="1"/>
    </row>
    <row r="467" spans="1:11" ht="14.1" customHeight="1" x14ac:dyDescent="0.25">
      <c r="A467" s="1"/>
      <c r="B467" s="1"/>
      <c r="C467" s="15" t="s">
        <v>92</v>
      </c>
      <c r="D467" s="16">
        <v>0</v>
      </c>
      <c r="E467" s="16">
        <v>0</v>
      </c>
      <c r="F467" s="16">
        <v>6148000</v>
      </c>
      <c r="G467" s="16">
        <v>0</v>
      </c>
      <c r="H467" s="1"/>
      <c r="I467" s="1"/>
      <c r="J467" s="1"/>
      <c r="K467" s="1"/>
    </row>
    <row r="468" spans="1:11" ht="14.1" customHeight="1" x14ac:dyDescent="0.25">
      <c r="A468" s="1"/>
      <c r="B468" s="1"/>
      <c r="C468" s="15" t="s">
        <v>94</v>
      </c>
      <c r="D468" s="16">
        <v>0</v>
      </c>
      <c r="E468" s="16">
        <v>0</v>
      </c>
      <c r="F468" s="16">
        <v>0</v>
      </c>
      <c r="G468" s="16">
        <v>0</v>
      </c>
      <c r="H468" s="1"/>
      <c r="I468" s="1"/>
      <c r="J468" s="1"/>
      <c r="K468" s="1"/>
    </row>
    <row r="469" spans="1:11" ht="14.1" customHeight="1" x14ac:dyDescent="0.25">
      <c r="A469" s="1"/>
      <c r="B469" s="1"/>
      <c r="C469" s="15" t="s">
        <v>80</v>
      </c>
      <c r="D469" s="16">
        <v>0</v>
      </c>
      <c r="E469" s="16">
        <v>0</v>
      </c>
      <c r="F469" s="16">
        <v>0</v>
      </c>
      <c r="G469" s="16">
        <v>0</v>
      </c>
      <c r="H469" s="1"/>
      <c r="I469" s="1"/>
      <c r="J469" s="1"/>
      <c r="K469" s="1"/>
    </row>
    <row r="470" spans="1:11" ht="14.1" customHeight="1" x14ac:dyDescent="0.25">
      <c r="A470" s="1"/>
      <c r="B470" s="1"/>
      <c r="C470" s="15" t="s">
        <v>89</v>
      </c>
      <c r="D470" s="16">
        <v>0</v>
      </c>
      <c r="E470" s="16">
        <v>0</v>
      </c>
      <c r="F470" s="16">
        <v>0</v>
      </c>
      <c r="G470" s="16">
        <v>0</v>
      </c>
      <c r="H470" s="1"/>
      <c r="I470" s="1"/>
      <c r="J470" s="1"/>
      <c r="K470" s="1"/>
    </row>
    <row r="471" spans="1:11" ht="14.1" customHeight="1" x14ac:dyDescent="0.25">
      <c r="A471" s="1"/>
      <c r="B471" s="1"/>
      <c r="C471" s="15" t="s">
        <v>90</v>
      </c>
      <c r="D471" s="16">
        <v>0</v>
      </c>
      <c r="E471" s="16">
        <v>0</v>
      </c>
      <c r="F471" s="16">
        <v>0</v>
      </c>
      <c r="G471" s="16">
        <v>0</v>
      </c>
      <c r="H471" s="1"/>
      <c r="I471" s="1"/>
      <c r="J471" s="1"/>
      <c r="K471" s="1"/>
    </row>
    <row r="472" spans="1:11" ht="14.1" customHeight="1" x14ac:dyDescent="0.25">
      <c r="A472" s="1"/>
      <c r="B472" s="1"/>
      <c r="C472" s="15" t="s">
        <v>91</v>
      </c>
      <c r="D472" s="16">
        <v>0</v>
      </c>
      <c r="E472" s="16">
        <v>0</v>
      </c>
      <c r="F472" s="16">
        <v>0</v>
      </c>
      <c r="G472" s="16">
        <v>0</v>
      </c>
      <c r="H472" s="1"/>
      <c r="I472" s="1"/>
      <c r="J472" s="1"/>
      <c r="K472" s="1"/>
    </row>
    <row r="473" spans="1:11" ht="14.1" customHeight="1" x14ac:dyDescent="0.25">
      <c r="A473" s="1"/>
      <c r="B473" s="1"/>
      <c r="C473" s="15" t="s">
        <v>92</v>
      </c>
      <c r="D473" s="16">
        <v>0</v>
      </c>
      <c r="E473" s="16">
        <v>0</v>
      </c>
      <c r="F473" s="16">
        <v>0</v>
      </c>
      <c r="G473" s="16">
        <v>0</v>
      </c>
      <c r="H473" s="1"/>
      <c r="I473" s="1"/>
      <c r="J473" s="1"/>
      <c r="K473" s="1"/>
    </row>
    <row r="474" spans="1:11" ht="14.1" customHeight="1" x14ac:dyDescent="0.25">
      <c r="A474" s="1"/>
      <c r="B474" s="1"/>
      <c r="C474" s="15" t="s">
        <v>95</v>
      </c>
      <c r="D474" s="16">
        <v>0</v>
      </c>
      <c r="E474" s="16">
        <v>0</v>
      </c>
      <c r="F474" s="16">
        <v>0</v>
      </c>
      <c r="G474" s="16">
        <v>0</v>
      </c>
      <c r="H474" s="1"/>
      <c r="I474" s="1"/>
      <c r="J474" s="1"/>
      <c r="K474" s="1"/>
    </row>
    <row r="475" spans="1:11" ht="14.1" customHeight="1" x14ac:dyDescent="0.25">
      <c r="A475" s="1"/>
      <c r="B475" s="1"/>
      <c r="C475" s="15" t="s">
        <v>96</v>
      </c>
      <c r="D475" s="16">
        <v>0</v>
      </c>
      <c r="E475" s="16">
        <v>0</v>
      </c>
      <c r="F475" s="16">
        <v>0</v>
      </c>
      <c r="G475" s="16">
        <v>0</v>
      </c>
      <c r="H475" s="1"/>
      <c r="I475" s="1"/>
      <c r="J475" s="1"/>
      <c r="K475" s="1"/>
    </row>
    <row r="476" spans="1:11" ht="14.1" customHeight="1" x14ac:dyDescent="0.25">
      <c r="A476" s="1"/>
      <c r="B476" s="1"/>
      <c r="C476" s="17" t="s">
        <v>97</v>
      </c>
      <c r="D476" s="16">
        <v>131377000</v>
      </c>
      <c r="E476" s="16">
        <v>128027000</v>
      </c>
      <c r="F476" s="16">
        <v>67677000</v>
      </c>
      <c r="G476" s="16">
        <v>0</v>
      </c>
      <c r="H476" s="1"/>
      <c r="I476" s="1"/>
      <c r="J476" s="1"/>
      <c r="K476" s="1"/>
    </row>
    <row r="477" spans="1:11" ht="20.100000000000001" customHeight="1" x14ac:dyDescent="0.25">
      <c r="A477" s="1"/>
      <c r="B477" s="1"/>
      <c r="C477" s="8" t="s">
        <v>223</v>
      </c>
      <c r="D477" s="40" t="s">
        <v>224</v>
      </c>
      <c r="E477" s="41"/>
      <c r="F477" s="41"/>
      <c r="G477" s="41"/>
      <c r="H477" s="1"/>
      <c r="I477" s="1"/>
      <c r="J477" s="1"/>
      <c r="K477" s="1"/>
    </row>
    <row r="478" spans="1:11" ht="18" customHeight="1" x14ac:dyDescent="0.25">
      <c r="A478" s="1"/>
      <c r="B478" s="1"/>
      <c r="C478" s="9" t="s">
        <v>47</v>
      </c>
      <c r="D478" s="42" t="s">
        <v>225</v>
      </c>
      <c r="E478" s="43"/>
      <c r="F478" s="43"/>
      <c r="G478" s="43"/>
      <c r="H478" s="1"/>
      <c r="I478" s="1"/>
      <c r="J478" s="1"/>
      <c r="K478" s="1"/>
    </row>
    <row r="479" spans="1:11" ht="18" customHeight="1" x14ac:dyDescent="0.25">
      <c r="A479" s="1"/>
      <c r="B479" s="1"/>
      <c r="C479" s="10" t="s">
        <v>49</v>
      </c>
      <c r="D479" s="44" t="s">
        <v>226</v>
      </c>
      <c r="E479" s="45"/>
      <c r="F479" s="45"/>
      <c r="G479" s="45"/>
      <c r="H479" s="1"/>
      <c r="I479" s="1"/>
      <c r="J479" s="1"/>
      <c r="K479" s="1"/>
    </row>
    <row r="480" spans="1:11" ht="18" customHeight="1" x14ac:dyDescent="0.25">
      <c r="A480" s="1"/>
      <c r="B480" s="1"/>
      <c r="C480" s="10" t="s">
        <v>51</v>
      </c>
      <c r="D480" s="44" t="s">
        <v>227</v>
      </c>
      <c r="E480" s="45"/>
      <c r="F480" s="45"/>
      <c r="G480" s="45"/>
      <c r="H480" s="1"/>
      <c r="I480" s="1"/>
      <c r="J480" s="1"/>
      <c r="K480" s="1"/>
    </row>
    <row r="481" spans="1:11" ht="15" customHeight="1" x14ac:dyDescent="0.25">
      <c r="A481" s="1"/>
      <c r="B481" s="1"/>
      <c r="C481" s="11"/>
      <c r="D481" s="12">
        <v>2021</v>
      </c>
      <c r="E481" s="12">
        <v>2022</v>
      </c>
      <c r="F481" s="12">
        <v>2023</v>
      </c>
      <c r="G481" s="12">
        <v>2024</v>
      </c>
      <c r="H481" s="1"/>
      <c r="I481" s="1"/>
      <c r="J481" s="1"/>
      <c r="K481" s="1"/>
    </row>
    <row r="482" spans="1:11" ht="15" customHeight="1" x14ac:dyDescent="0.25">
      <c r="A482" s="1"/>
      <c r="B482" s="1"/>
      <c r="C482" s="13"/>
      <c r="D482" s="14" t="s">
        <v>17</v>
      </c>
      <c r="E482" s="14" t="s">
        <v>18</v>
      </c>
      <c r="F482" s="14" t="s">
        <v>18</v>
      </c>
      <c r="G482" s="14" t="s">
        <v>18</v>
      </c>
      <c r="H482" s="1"/>
      <c r="I482" s="1"/>
      <c r="J482" s="1"/>
      <c r="K482" s="1"/>
    </row>
    <row r="483" spans="1:11" ht="14.1" customHeight="1" x14ac:dyDescent="0.25">
      <c r="A483" s="1"/>
      <c r="B483" s="1"/>
      <c r="C483" s="4" t="s">
        <v>53</v>
      </c>
      <c r="D483" s="7" t="s">
        <v>228</v>
      </c>
      <c r="E483" s="7" t="s">
        <v>191</v>
      </c>
      <c r="F483" s="7" t="s">
        <v>43</v>
      </c>
      <c r="G483" s="7" t="s">
        <v>43</v>
      </c>
      <c r="H483" s="1"/>
      <c r="I483" s="1"/>
      <c r="J483" s="1"/>
      <c r="K483" s="1"/>
    </row>
    <row r="484" spans="1:11" ht="14.1" customHeight="1" x14ac:dyDescent="0.25">
      <c r="A484" s="1"/>
      <c r="B484" s="1"/>
      <c r="C484" s="4" t="s">
        <v>57</v>
      </c>
      <c r="D484" s="7" t="s">
        <v>229</v>
      </c>
      <c r="E484" s="7" t="s">
        <v>230</v>
      </c>
      <c r="F484" s="7" t="s">
        <v>43</v>
      </c>
      <c r="G484" s="7" t="s">
        <v>43</v>
      </c>
      <c r="H484" s="1"/>
      <c r="I484" s="1"/>
      <c r="J484" s="1"/>
      <c r="K484" s="1"/>
    </row>
    <row r="485" spans="1:11" ht="14.1" customHeight="1" x14ac:dyDescent="0.25">
      <c r="A485" s="1"/>
      <c r="B485" s="1"/>
      <c r="C485" s="4" t="s">
        <v>62</v>
      </c>
      <c r="D485" s="7" t="s">
        <v>231</v>
      </c>
      <c r="E485" s="7" t="s">
        <v>230</v>
      </c>
      <c r="F485" s="7" t="s">
        <v>43</v>
      </c>
      <c r="G485" s="7" t="s">
        <v>43</v>
      </c>
      <c r="H485" s="1"/>
      <c r="I485" s="1"/>
      <c r="J485" s="1"/>
      <c r="K485" s="1"/>
    </row>
    <row r="486" spans="1:11" ht="14.1" customHeight="1" x14ac:dyDescent="0.25">
      <c r="A486" s="1"/>
      <c r="B486" s="1"/>
      <c r="C486" s="4" t="s">
        <v>67</v>
      </c>
      <c r="D486" s="7" t="s">
        <v>20</v>
      </c>
      <c r="E486" s="7" t="s">
        <v>210</v>
      </c>
      <c r="F486" s="7" t="s">
        <v>210</v>
      </c>
      <c r="G486" s="7" t="s">
        <v>20</v>
      </c>
      <c r="H486" s="1"/>
      <c r="I486" s="1"/>
      <c r="J486" s="1"/>
      <c r="K486" s="1"/>
    </row>
    <row r="487" spans="1:11" ht="14.1" customHeight="1" x14ac:dyDescent="0.25">
      <c r="A487" s="1"/>
      <c r="B487" s="1"/>
      <c r="C487" s="4" t="s">
        <v>70</v>
      </c>
      <c r="D487" s="7" t="s">
        <v>20</v>
      </c>
      <c r="E487" s="7" t="s">
        <v>232</v>
      </c>
      <c r="F487" s="7" t="s">
        <v>210</v>
      </c>
      <c r="G487" s="7" t="s">
        <v>20</v>
      </c>
      <c r="H487" s="1"/>
      <c r="I487" s="1"/>
      <c r="J487" s="1"/>
      <c r="K487" s="1"/>
    </row>
    <row r="488" spans="1:11" ht="14.1" customHeight="1" x14ac:dyDescent="0.25">
      <c r="A488" s="1"/>
      <c r="B488" s="1"/>
      <c r="C488" s="4" t="s">
        <v>74</v>
      </c>
      <c r="D488" s="7" t="s">
        <v>20</v>
      </c>
      <c r="E488" s="7" t="s">
        <v>20</v>
      </c>
      <c r="F488" s="7" t="s">
        <v>210</v>
      </c>
      <c r="G488" s="7" t="s">
        <v>20</v>
      </c>
      <c r="H488" s="1"/>
      <c r="I488" s="1"/>
      <c r="J488" s="1"/>
      <c r="K488" s="1"/>
    </row>
    <row r="489" spans="1:11" ht="14.1" customHeight="1" x14ac:dyDescent="0.25">
      <c r="A489" s="1"/>
      <c r="B489" s="1"/>
      <c r="C489" s="32" t="s">
        <v>78</v>
      </c>
      <c r="D489" s="33"/>
      <c r="E489" s="33"/>
      <c r="F489" s="33"/>
      <c r="G489" s="33"/>
      <c r="H489" s="1"/>
      <c r="I489" s="1"/>
      <c r="J489" s="1"/>
      <c r="K489" s="1"/>
    </row>
    <row r="490" spans="1:11" ht="14.1" customHeight="1" x14ac:dyDescent="0.25">
      <c r="A490" s="1"/>
      <c r="B490" s="1"/>
      <c r="C490" s="11"/>
      <c r="D490" s="12">
        <v>2021</v>
      </c>
      <c r="E490" s="12">
        <v>2022</v>
      </c>
      <c r="F490" s="12">
        <v>2023</v>
      </c>
      <c r="G490" s="12">
        <v>2024</v>
      </c>
      <c r="H490" s="1"/>
      <c r="I490" s="1"/>
      <c r="J490" s="1"/>
      <c r="K490" s="1"/>
    </row>
    <row r="491" spans="1:11" ht="14.1" customHeight="1" x14ac:dyDescent="0.25">
      <c r="A491" s="1"/>
      <c r="B491" s="1"/>
      <c r="C491" s="13"/>
      <c r="D491" s="14" t="s">
        <v>17</v>
      </c>
      <c r="E491" s="14" t="s">
        <v>18</v>
      </c>
      <c r="F491" s="14" t="s">
        <v>18</v>
      </c>
      <c r="G491" s="14" t="s">
        <v>18</v>
      </c>
      <c r="H491" s="1"/>
      <c r="I491" s="1"/>
      <c r="J491" s="1"/>
      <c r="K491" s="1"/>
    </row>
    <row r="492" spans="1:11" ht="14.1" customHeight="1" x14ac:dyDescent="0.25">
      <c r="A492" s="1"/>
      <c r="B492" s="1"/>
      <c r="C492" s="15" t="s">
        <v>79</v>
      </c>
      <c r="D492" s="16">
        <v>0</v>
      </c>
      <c r="E492" s="16">
        <v>0</v>
      </c>
      <c r="F492" s="16">
        <v>0</v>
      </c>
      <c r="G492" s="16">
        <v>0</v>
      </c>
      <c r="H492" s="1"/>
      <c r="I492" s="1"/>
      <c r="J492" s="1"/>
      <c r="K492" s="1"/>
    </row>
    <row r="493" spans="1:11" ht="14.1" customHeight="1" x14ac:dyDescent="0.25">
      <c r="A493" s="1"/>
      <c r="B493" s="1"/>
      <c r="C493" s="15" t="s">
        <v>80</v>
      </c>
      <c r="D493" s="16">
        <v>0</v>
      </c>
      <c r="E493" s="16">
        <v>0</v>
      </c>
      <c r="F493" s="16">
        <v>0</v>
      </c>
      <c r="G493" s="16">
        <v>0</v>
      </c>
      <c r="H493" s="1"/>
      <c r="I493" s="1"/>
      <c r="J493" s="1"/>
      <c r="K493" s="1"/>
    </row>
    <row r="494" spans="1:11" ht="14.1" customHeight="1" x14ac:dyDescent="0.25">
      <c r="A494" s="1"/>
      <c r="B494" s="1"/>
      <c r="C494" s="15" t="s">
        <v>81</v>
      </c>
      <c r="D494" s="16">
        <v>0</v>
      </c>
      <c r="E494" s="16">
        <v>0</v>
      </c>
      <c r="F494" s="16">
        <v>0</v>
      </c>
      <c r="G494" s="16">
        <v>0</v>
      </c>
      <c r="H494" s="1"/>
      <c r="I494" s="1"/>
      <c r="J494" s="1"/>
      <c r="K494" s="1"/>
    </row>
    <row r="495" spans="1:11" ht="14.1" customHeight="1" x14ac:dyDescent="0.25">
      <c r="A495" s="1"/>
      <c r="B495" s="1"/>
      <c r="C495" s="15" t="s">
        <v>82</v>
      </c>
      <c r="D495" s="16">
        <v>0</v>
      </c>
      <c r="E495" s="16">
        <v>0</v>
      </c>
      <c r="F495" s="16">
        <v>0</v>
      </c>
      <c r="G495" s="16">
        <v>0</v>
      </c>
      <c r="H495" s="1"/>
      <c r="I495" s="1"/>
      <c r="J495" s="1"/>
      <c r="K495" s="1"/>
    </row>
    <row r="496" spans="1:11" ht="14.1" customHeight="1" x14ac:dyDescent="0.25">
      <c r="A496" s="1"/>
      <c r="B496" s="1"/>
      <c r="C496" s="15" t="s">
        <v>80</v>
      </c>
      <c r="D496" s="16">
        <v>0</v>
      </c>
      <c r="E496" s="16">
        <v>0</v>
      </c>
      <c r="F496" s="16">
        <v>0</v>
      </c>
      <c r="G496" s="16">
        <v>0</v>
      </c>
      <c r="H496" s="1"/>
      <c r="I496" s="1"/>
      <c r="J496" s="1"/>
      <c r="K496" s="1"/>
    </row>
    <row r="497" spans="1:11" ht="14.1" customHeight="1" x14ac:dyDescent="0.25">
      <c r="A497" s="1"/>
      <c r="B497" s="1"/>
      <c r="C497" s="15" t="s">
        <v>81</v>
      </c>
      <c r="D497" s="16">
        <v>0</v>
      </c>
      <c r="E497" s="16">
        <v>0</v>
      </c>
      <c r="F497" s="16">
        <v>0</v>
      </c>
      <c r="G497" s="16">
        <v>0</v>
      </c>
      <c r="H497" s="1"/>
      <c r="I497" s="1"/>
      <c r="J497" s="1"/>
      <c r="K497" s="1"/>
    </row>
    <row r="498" spans="1:11" ht="14.1" customHeight="1" x14ac:dyDescent="0.25">
      <c r="A498" s="1"/>
      <c r="B498" s="1"/>
      <c r="C498" s="15" t="s">
        <v>83</v>
      </c>
      <c r="D498" s="16">
        <v>0</v>
      </c>
      <c r="E498" s="16">
        <v>0</v>
      </c>
      <c r="F498" s="16">
        <v>0</v>
      </c>
      <c r="G498" s="16">
        <v>0</v>
      </c>
      <c r="H498" s="1"/>
      <c r="I498" s="1"/>
      <c r="J498" s="1"/>
      <c r="K498" s="1"/>
    </row>
    <row r="499" spans="1:11" ht="14.1" customHeight="1" x14ac:dyDescent="0.25">
      <c r="A499" s="1"/>
      <c r="B499" s="1"/>
      <c r="C499" s="15" t="s">
        <v>80</v>
      </c>
      <c r="D499" s="16">
        <v>0</v>
      </c>
      <c r="E499" s="16">
        <v>0</v>
      </c>
      <c r="F499" s="16">
        <v>0</v>
      </c>
      <c r="G499" s="16">
        <v>0</v>
      </c>
      <c r="H499" s="1"/>
      <c r="I499" s="1"/>
      <c r="J499" s="1"/>
      <c r="K499" s="1"/>
    </row>
    <row r="500" spans="1:11" ht="14.1" customHeight="1" x14ac:dyDescent="0.25">
      <c r="A500" s="1"/>
      <c r="B500" s="1"/>
      <c r="C500" s="15" t="s">
        <v>81</v>
      </c>
      <c r="D500" s="16">
        <v>0</v>
      </c>
      <c r="E500" s="16">
        <v>0</v>
      </c>
      <c r="F500" s="16">
        <v>0</v>
      </c>
      <c r="G500" s="16">
        <v>0</v>
      </c>
      <c r="H500" s="1"/>
      <c r="I500" s="1"/>
      <c r="J500" s="1"/>
      <c r="K500" s="1"/>
    </row>
    <row r="501" spans="1:11" ht="14.1" customHeight="1" x14ac:dyDescent="0.25">
      <c r="A501" s="1"/>
      <c r="B501" s="1"/>
      <c r="C501" s="15" t="s">
        <v>84</v>
      </c>
      <c r="D501" s="16">
        <v>0</v>
      </c>
      <c r="E501" s="16">
        <v>0</v>
      </c>
      <c r="F501" s="16">
        <v>0</v>
      </c>
      <c r="G501" s="16">
        <v>0</v>
      </c>
      <c r="H501" s="1"/>
      <c r="I501" s="1"/>
      <c r="J501" s="1"/>
      <c r="K501" s="1"/>
    </row>
    <row r="502" spans="1:11" ht="14.1" customHeight="1" x14ac:dyDescent="0.25">
      <c r="A502" s="1"/>
      <c r="B502" s="1"/>
      <c r="C502" s="15" t="s">
        <v>80</v>
      </c>
      <c r="D502" s="16">
        <v>0</v>
      </c>
      <c r="E502" s="16">
        <v>0</v>
      </c>
      <c r="F502" s="16">
        <v>0</v>
      </c>
      <c r="G502" s="16">
        <v>0</v>
      </c>
      <c r="H502" s="1"/>
      <c r="I502" s="1"/>
      <c r="J502" s="1"/>
      <c r="K502" s="1"/>
    </row>
    <row r="503" spans="1:11" ht="14.1" customHeight="1" x14ac:dyDescent="0.25">
      <c r="A503" s="1"/>
      <c r="B503" s="1"/>
      <c r="C503" s="15" t="s">
        <v>81</v>
      </c>
      <c r="D503" s="16">
        <v>0</v>
      </c>
      <c r="E503" s="16">
        <v>0</v>
      </c>
      <c r="F503" s="16">
        <v>0</v>
      </c>
      <c r="G503" s="16">
        <v>0</v>
      </c>
      <c r="H503" s="1"/>
      <c r="I503" s="1"/>
      <c r="J503" s="1"/>
      <c r="K503" s="1"/>
    </row>
    <row r="504" spans="1:11" ht="14.1" customHeight="1" x14ac:dyDescent="0.25">
      <c r="A504" s="1"/>
      <c r="B504" s="1"/>
      <c r="C504" s="15" t="s">
        <v>85</v>
      </c>
      <c r="D504" s="16">
        <v>0</v>
      </c>
      <c r="E504" s="16">
        <v>0</v>
      </c>
      <c r="F504" s="16">
        <v>0</v>
      </c>
      <c r="G504" s="16">
        <v>0</v>
      </c>
      <c r="H504" s="1"/>
      <c r="I504" s="1"/>
      <c r="J504" s="1"/>
      <c r="K504" s="1"/>
    </row>
    <row r="505" spans="1:11" ht="14.1" customHeight="1" x14ac:dyDescent="0.25">
      <c r="A505" s="1"/>
      <c r="B505" s="1"/>
      <c r="C505" s="15" t="s">
        <v>80</v>
      </c>
      <c r="D505" s="16">
        <v>0</v>
      </c>
      <c r="E505" s="16">
        <v>0</v>
      </c>
      <c r="F505" s="16">
        <v>0</v>
      </c>
      <c r="G505" s="16">
        <v>0</v>
      </c>
      <c r="H505" s="1"/>
      <c r="I505" s="1"/>
      <c r="J505" s="1"/>
      <c r="K505" s="1"/>
    </row>
    <row r="506" spans="1:11" ht="14.1" customHeight="1" x14ac:dyDescent="0.25">
      <c r="A506" s="1"/>
      <c r="B506" s="1"/>
      <c r="C506" s="15" t="s">
        <v>81</v>
      </c>
      <c r="D506" s="16">
        <v>0</v>
      </c>
      <c r="E506" s="16">
        <v>0</v>
      </c>
      <c r="F506" s="16">
        <v>0</v>
      </c>
      <c r="G506" s="16">
        <v>0</v>
      </c>
      <c r="H506" s="1"/>
      <c r="I506" s="1"/>
      <c r="J506" s="1"/>
      <c r="K506" s="1"/>
    </row>
    <row r="507" spans="1:11" ht="14.1" customHeight="1" x14ac:dyDescent="0.25">
      <c r="A507" s="1"/>
      <c r="B507" s="1"/>
      <c r="C507" s="15" t="s">
        <v>86</v>
      </c>
      <c r="D507" s="16">
        <v>0</v>
      </c>
      <c r="E507" s="16">
        <v>0</v>
      </c>
      <c r="F507" s="16">
        <v>0</v>
      </c>
      <c r="G507" s="16">
        <v>0</v>
      </c>
      <c r="H507" s="1"/>
      <c r="I507" s="1"/>
      <c r="J507" s="1"/>
      <c r="K507" s="1"/>
    </row>
    <row r="508" spans="1:11" ht="14.1" customHeight="1" x14ac:dyDescent="0.25">
      <c r="A508" s="1"/>
      <c r="B508" s="1"/>
      <c r="C508" s="15" t="s">
        <v>80</v>
      </c>
      <c r="D508" s="16">
        <v>0</v>
      </c>
      <c r="E508" s="16">
        <v>0</v>
      </c>
      <c r="F508" s="16">
        <v>0</v>
      </c>
      <c r="G508" s="16">
        <v>0</v>
      </c>
      <c r="H508" s="1"/>
      <c r="I508" s="1"/>
      <c r="J508" s="1"/>
      <c r="K508" s="1"/>
    </row>
    <row r="509" spans="1:11" ht="14.1" customHeight="1" x14ac:dyDescent="0.25">
      <c r="A509" s="1"/>
      <c r="B509" s="1"/>
      <c r="C509" s="15" t="s">
        <v>81</v>
      </c>
      <c r="D509" s="16">
        <v>0</v>
      </c>
      <c r="E509" s="16">
        <v>0</v>
      </c>
      <c r="F509" s="16">
        <v>0</v>
      </c>
      <c r="G509" s="16">
        <v>0</v>
      </c>
      <c r="H509" s="1"/>
      <c r="I509" s="1"/>
      <c r="J509" s="1"/>
      <c r="K509" s="1"/>
    </row>
    <row r="510" spans="1:11" ht="14.1" customHeight="1" x14ac:dyDescent="0.25">
      <c r="A510" s="1"/>
      <c r="B510" s="1"/>
      <c r="C510" s="15" t="s">
        <v>87</v>
      </c>
      <c r="D510" s="16">
        <v>0</v>
      </c>
      <c r="E510" s="16">
        <v>0</v>
      </c>
      <c r="F510" s="16">
        <v>0</v>
      </c>
      <c r="G510" s="16">
        <v>0</v>
      </c>
      <c r="H510" s="1"/>
      <c r="I510" s="1"/>
      <c r="J510" s="1"/>
      <c r="K510" s="1"/>
    </row>
    <row r="511" spans="1:11" ht="14.1" customHeight="1" x14ac:dyDescent="0.25">
      <c r="A511" s="1"/>
      <c r="B511" s="1"/>
      <c r="C511" s="15" t="s">
        <v>80</v>
      </c>
      <c r="D511" s="16">
        <v>0</v>
      </c>
      <c r="E511" s="16">
        <v>0</v>
      </c>
      <c r="F511" s="16">
        <v>0</v>
      </c>
      <c r="G511" s="16">
        <v>0</v>
      </c>
      <c r="H511" s="1"/>
      <c r="I511" s="1"/>
      <c r="J511" s="1"/>
      <c r="K511" s="1"/>
    </row>
    <row r="512" spans="1:11" ht="14.1" customHeight="1" x14ac:dyDescent="0.25">
      <c r="A512" s="1"/>
      <c r="B512" s="1"/>
      <c r="C512" s="15" t="s">
        <v>81</v>
      </c>
      <c r="D512" s="16">
        <v>0</v>
      </c>
      <c r="E512" s="16">
        <v>0</v>
      </c>
      <c r="F512" s="16">
        <v>0</v>
      </c>
      <c r="G512" s="16">
        <v>0</v>
      </c>
      <c r="H512" s="1"/>
      <c r="I512" s="1"/>
      <c r="J512" s="1"/>
      <c r="K512" s="1"/>
    </row>
    <row r="513" spans="1:11" ht="14.1" customHeight="1" x14ac:dyDescent="0.25">
      <c r="A513" s="1"/>
      <c r="B513" s="1"/>
      <c r="C513" s="15" t="s">
        <v>88</v>
      </c>
      <c r="D513" s="16">
        <v>0</v>
      </c>
      <c r="E513" s="16">
        <v>0</v>
      </c>
      <c r="F513" s="16">
        <v>0</v>
      </c>
      <c r="G513" s="16">
        <v>0</v>
      </c>
      <c r="H513" s="1"/>
      <c r="I513" s="1"/>
      <c r="J513" s="1"/>
      <c r="K513" s="1"/>
    </row>
    <row r="514" spans="1:11" ht="14.1" customHeight="1" x14ac:dyDescent="0.25">
      <c r="A514" s="1"/>
      <c r="B514" s="1"/>
      <c r="C514" s="15" t="s">
        <v>80</v>
      </c>
      <c r="D514" s="16">
        <v>0</v>
      </c>
      <c r="E514" s="16">
        <v>0</v>
      </c>
      <c r="F514" s="16">
        <v>0</v>
      </c>
      <c r="G514" s="16">
        <v>0</v>
      </c>
      <c r="H514" s="1"/>
      <c r="I514" s="1"/>
      <c r="J514" s="1"/>
      <c r="K514" s="1"/>
    </row>
    <row r="515" spans="1:11" ht="14.1" customHeight="1" x14ac:dyDescent="0.25">
      <c r="A515" s="1"/>
      <c r="B515" s="1"/>
      <c r="C515" s="15" t="s">
        <v>89</v>
      </c>
      <c r="D515" s="16">
        <v>0</v>
      </c>
      <c r="E515" s="16">
        <v>0</v>
      </c>
      <c r="F515" s="16">
        <v>0</v>
      </c>
      <c r="G515" s="16">
        <v>0</v>
      </c>
      <c r="H515" s="1"/>
      <c r="I515" s="1"/>
      <c r="J515" s="1"/>
      <c r="K515" s="1"/>
    </row>
    <row r="516" spans="1:11" ht="14.1" customHeight="1" x14ac:dyDescent="0.25">
      <c r="A516" s="1"/>
      <c r="B516" s="1"/>
      <c r="C516" s="15" t="s">
        <v>90</v>
      </c>
      <c r="D516" s="16">
        <v>0</v>
      </c>
      <c r="E516" s="16">
        <v>0</v>
      </c>
      <c r="F516" s="16">
        <v>0</v>
      </c>
      <c r="G516" s="16">
        <v>0</v>
      </c>
      <c r="H516" s="1"/>
      <c r="I516" s="1"/>
      <c r="J516" s="1"/>
      <c r="K516" s="1"/>
    </row>
    <row r="517" spans="1:11" ht="14.1" customHeight="1" x14ac:dyDescent="0.25">
      <c r="A517" s="1"/>
      <c r="B517" s="1"/>
      <c r="C517" s="15" t="s">
        <v>91</v>
      </c>
      <c r="D517" s="16">
        <v>0</v>
      </c>
      <c r="E517" s="16">
        <v>0</v>
      </c>
      <c r="F517" s="16">
        <v>0</v>
      </c>
      <c r="G517" s="16">
        <v>0</v>
      </c>
      <c r="H517" s="1"/>
      <c r="I517" s="1"/>
      <c r="J517" s="1"/>
      <c r="K517" s="1"/>
    </row>
    <row r="518" spans="1:11" ht="14.1" customHeight="1" x14ac:dyDescent="0.25">
      <c r="A518" s="1"/>
      <c r="B518" s="1"/>
      <c r="C518" s="15" t="s">
        <v>92</v>
      </c>
      <c r="D518" s="16">
        <v>0</v>
      </c>
      <c r="E518" s="16">
        <v>0</v>
      </c>
      <c r="F518" s="16">
        <v>0</v>
      </c>
      <c r="G518" s="16">
        <v>0</v>
      </c>
      <c r="H518" s="1"/>
      <c r="I518" s="1"/>
      <c r="J518" s="1"/>
      <c r="K518" s="1"/>
    </row>
    <row r="519" spans="1:11" ht="14.1" customHeight="1" x14ac:dyDescent="0.25">
      <c r="A519" s="1"/>
      <c r="B519" s="1"/>
      <c r="C519" s="15" t="s">
        <v>93</v>
      </c>
      <c r="D519" s="16">
        <v>69951000</v>
      </c>
      <c r="E519" s="16">
        <v>73671000</v>
      </c>
      <c r="F519" s="16">
        <v>0</v>
      </c>
      <c r="G519" s="16">
        <v>0</v>
      </c>
      <c r="H519" s="1"/>
      <c r="I519" s="1"/>
      <c r="J519" s="1"/>
      <c r="K519" s="1"/>
    </row>
    <row r="520" spans="1:11" ht="14.1" customHeight="1" x14ac:dyDescent="0.25">
      <c r="A520" s="1"/>
      <c r="B520" s="1"/>
      <c r="C520" s="15" t="s">
        <v>80</v>
      </c>
      <c r="D520" s="16">
        <v>0</v>
      </c>
      <c r="E520" s="16">
        <v>0</v>
      </c>
      <c r="F520" s="16">
        <v>0</v>
      </c>
      <c r="G520" s="16">
        <v>0</v>
      </c>
      <c r="H520" s="1"/>
      <c r="I520" s="1"/>
      <c r="J520" s="1"/>
      <c r="K520" s="1"/>
    </row>
    <row r="521" spans="1:11" ht="14.1" customHeight="1" x14ac:dyDescent="0.25">
      <c r="A521" s="1"/>
      <c r="B521" s="1"/>
      <c r="C521" s="15" t="s">
        <v>89</v>
      </c>
      <c r="D521" s="16">
        <v>66951000</v>
      </c>
      <c r="E521" s="16">
        <v>66951000</v>
      </c>
      <c r="F521" s="16">
        <v>0</v>
      </c>
      <c r="G521" s="16">
        <v>0</v>
      </c>
      <c r="H521" s="1"/>
      <c r="I521" s="1"/>
      <c r="J521" s="1"/>
      <c r="K521" s="1"/>
    </row>
    <row r="522" spans="1:11" ht="14.1" customHeight="1" x14ac:dyDescent="0.25">
      <c r="A522" s="1"/>
      <c r="B522" s="1"/>
      <c r="C522" s="15" t="s">
        <v>90</v>
      </c>
      <c r="D522" s="16">
        <v>0</v>
      </c>
      <c r="E522" s="16">
        <v>0</v>
      </c>
      <c r="F522" s="16">
        <v>0</v>
      </c>
      <c r="G522" s="16">
        <v>0</v>
      </c>
      <c r="H522" s="1"/>
      <c r="I522" s="1"/>
      <c r="J522" s="1"/>
      <c r="K522" s="1"/>
    </row>
    <row r="523" spans="1:11" ht="14.1" customHeight="1" x14ac:dyDescent="0.25">
      <c r="A523" s="1"/>
      <c r="B523" s="1"/>
      <c r="C523" s="15" t="s">
        <v>91</v>
      </c>
      <c r="D523" s="16">
        <v>0</v>
      </c>
      <c r="E523" s="16">
        <v>6720000</v>
      </c>
      <c r="F523" s="16">
        <v>0</v>
      </c>
      <c r="G523" s="16">
        <v>0</v>
      </c>
      <c r="H523" s="1"/>
      <c r="I523" s="1"/>
      <c r="J523" s="1"/>
      <c r="K523" s="1"/>
    </row>
    <row r="524" spans="1:11" ht="14.1" customHeight="1" x14ac:dyDescent="0.25">
      <c r="A524" s="1"/>
      <c r="B524" s="1"/>
      <c r="C524" s="15" t="s">
        <v>92</v>
      </c>
      <c r="D524" s="16">
        <v>3000000</v>
      </c>
      <c r="E524" s="16">
        <v>0</v>
      </c>
      <c r="F524" s="16">
        <v>0</v>
      </c>
      <c r="G524" s="16">
        <v>0</v>
      </c>
      <c r="H524" s="1"/>
      <c r="I524" s="1"/>
      <c r="J524" s="1"/>
      <c r="K524" s="1"/>
    </row>
    <row r="525" spans="1:11" ht="14.1" customHeight="1" x14ac:dyDescent="0.25">
      <c r="A525" s="1"/>
      <c r="B525" s="1"/>
      <c r="C525" s="15" t="s">
        <v>94</v>
      </c>
      <c r="D525" s="16">
        <v>0</v>
      </c>
      <c r="E525" s="16">
        <v>0</v>
      </c>
      <c r="F525" s="16">
        <v>0</v>
      </c>
      <c r="G525" s="16">
        <v>0</v>
      </c>
      <c r="H525" s="1"/>
      <c r="I525" s="1"/>
      <c r="J525" s="1"/>
      <c r="K525" s="1"/>
    </row>
    <row r="526" spans="1:11" ht="14.1" customHeight="1" x14ac:dyDescent="0.25">
      <c r="A526" s="1"/>
      <c r="B526" s="1"/>
      <c r="C526" s="15" t="s">
        <v>80</v>
      </c>
      <c r="D526" s="16">
        <v>0</v>
      </c>
      <c r="E526" s="16">
        <v>0</v>
      </c>
      <c r="F526" s="16">
        <v>0</v>
      </c>
      <c r="G526" s="16">
        <v>0</v>
      </c>
      <c r="H526" s="1"/>
      <c r="I526" s="1"/>
      <c r="J526" s="1"/>
      <c r="K526" s="1"/>
    </row>
    <row r="527" spans="1:11" ht="14.1" customHeight="1" x14ac:dyDescent="0.25">
      <c r="A527" s="1"/>
      <c r="B527" s="1"/>
      <c r="C527" s="15" t="s">
        <v>89</v>
      </c>
      <c r="D527" s="16">
        <v>0</v>
      </c>
      <c r="E527" s="16">
        <v>0</v>
      </c>
      <c r="F527" s="16">
        <v>0</v>
      </c>
      <c r="G527" s="16">
        <v>0</v>
      </c>
      <c r="H527" s="1"/>
      <c r="I527" s="1"/>
      <c r="J527" s="1"/>
      <c r="K527" s="1"/>
    </row>
    <row r="528" spans="1:11" ht="14.1" customHeight="1" x14ac:dyDescent="0.25">
      <c r="A528" s="1"/>
      <c r="B528" s="1"/>
      <c r="C528" s="15" t="s">
        <v>90</v>
      </c>
      <c r="D528" s="16">
        <v>0</v>
      </c>
      <c r="E528" s="16">
        <v>0</v>
      </c>
      <c r="F528" s="16">
        <v>0</v>
      </c>
      <c r="G528" s="16">
        <v>0</v>
      </c>
      <c r="H528" s="1"/>
      <c r="I528" s="1"/>
      <c r="J528" s="1"/>
      <c r="K528" s="1"/>
    </row>
    <row r="529" spans="1:11" ht="14.1" customHeight="1" x14ac:dyDescent="0.25">
      <c r="A529" s="1"/>
      <c r="B529" s="1"/>
      <c r="C529" s="15" t="s">
        <v>91</v>
      </c>
      <c r="D529" s="16">
        <v>0</v>
      </c>
      <c r="E529" s="16">
        <v>0</v>
      </c>
      <c r="F529" s="16">
        <v>0</v>
      </c>
      <c r="G529" s="16">
        <v>0</v>
      </c>
      <c r="H529" s="1"/>
      <c r="I529" s="1"/>
      <c r="J529" s="1"/>
      <c r="K529" s="1"/>
    </row>
    <row r="530" spans="1:11" ht="14.1" customHeight="1" x14ac:dyDescent="0.25">
      <c r="A530" s="1"/>
      <c r="B530" s="1"/>
      <c r="C530" s="15" t="s">
        <v>92</v>
      </c>
      <c r="D530" s="16">
        <v>0</v>
      </c>
      <c r="E530" s="16">
        <v>0</v>
      </c>
      <c r="F530" s="16">
        <v>0</v>
      </c>
      <c r="G530" s="16">
        <v>0</v>
      </c>
      <c r="H530" s="1"/>
      <c r="I530" s="1"/>
      <c r="J530" s="1"/>
      <c r="K530" s="1"/>
    </row>
    <row r="531" spans="1:11" ht="14.1" customHeight="1" x14ac:dyDescent="0.25">
      <c r="A531" s="1"/>
      <c r="B531" s="1"/>
      <c r="C531" s="15" t="s">
        <v>95</v>
      </c>
      <c r="D531" s="16">
        <v>0</v>
      </c>
      <c r="E531" s="16">
        <v>0</v>
      </c>
      <c r="F531" s="16">
        <v>0</v>
      </c>
      <c r="G531" s="16">
        <v>0</v>
      </c>
      <c r="H531" s="1"/>
      <c r="I531" s="1"/>
      <c r="J531" s="1"/>
      <c r="K531" s="1"/>
    </row>
    <row r="532" spans="1:11" ht="14.1" customHeight="1" x14ac:dyDescent="0.25">
      <c r="A532" s="1"/>
      <c r="B532" s="1"/>
      <c r="C532" s="15" t="s">
        <v>96</v>
      </c>
      <c r="D532" s="16">
        <v>0</v>
      </c>
      <c r="E532" s="16">
        <v>0</v>
      </c>
      <c r="F532" s="16">
        <v>0</v>
      </c>
      <c r="G532" s="16">
        <v>0</v>
      </c>
      <c r="H532" s="1"/>
      <c r="I532" s="1"/>
      <c r="J532" s="1"/>
      <c r="K532" s="1"/>
    </row>
    <row r="533" spans="1:11" ht="14.1" customHeight="1" x14ac:dyDescent="0.25">
      <c r="A533" s="1"/>
      <c r="B533" s="1"/>
      <c r="C533" s="17" t="s">
        <v>97</v>
      </c>
      <c r="D533" s="16">
        <v>69951000</v>
      </c>
      <c r="E533" s="16">
        <v>73671000</v>
      </c>
      <c r="F533" s="16">
        <v>0</v>
      </c>
      <c r="G533" s="16">
        <v>0</v>
      </c>
      <c r="H533" s="1"/>
      <c r="I533" s="1"/>
      <c r="J533" s="1"/>
      <c r="K533" s="1"/>
    </row>
    <row r="534" spans="1:11" x14ac:dyDescent="0.25">
      <c r="A534" s="1"/>
      <c r="B534" s="1"/>
      <c r="C534" s="9" t="s">
        <v>47</v>
      </c>
      <c r="D534" s="42" t="s">
        <v>233</v>
      </c>
      <c r="E534" s="43"/>
      <c r="F534" s="43"/>
      <c r="G534" s="43"/>
      <c r="H534" s="1"/>
      <c r="I534" s="1"/>
      <c r="J534" s="1"/>
      <c r="K534" s="1"/>
    </row>
    <row r="535" spans="1:11" ht="27" customHeight="1" x14ac:dyDescent="0.25">
      <c r="A535" s="1"/>
      <c r="B535" s="1"/>
      <c r="C535" s="10" t="s">
        <v>49</v>
      </c>
      <c r="D535" s="44" t="s">
        <v>234</v>
      </c>
      <c r="E535" s="45"/>
      <c r="F535" s="45"/>
      <c r="G535" s="45"/>
      <c r="H535" s="1"/>
      <c r="I535" s="1"/>
      <c r="J535" s="1"/>
      <c r="K535" s="1"/>
    </row>
    <row r="536" spans="1:11" x14ac:dyDescent="0.25">
      <c r="A536" s="1"/>
      <c r="B536" s="1"/>
      <c r="C536" s="10" t="s">
        <v>51</v>
      </c>
      <c r="D536" s="44" t="s">
        <v>235</v>
      </c>
      <c r="E536" s="45"/>
      <c r="F536" s="45"/>
      <c r="G536" s="45"/>
      <c r="H536" s="1"/>
      <c r="I536" s="1"/>
      <c r="J536" s="1"/>
      <c r="K536" s="1"/>
    </row>
    <row r="537" spans="1:11" ht="15" customHeight="1" x14ac:dyDescent="0.25">
      <c r="A537" s="1"/>
      <c r="B537" s="1"/>
      <c r="C537" s="11"/>
      <c r="D537" s="12">
        <v>2021</v>
      </c>
      <c r="E537" s="12">
        <v>2022</v>
      </c>
      <c r="F537" s="12">
        <v>2023</v>
      </c>
      <c r="G537" s="12">
        <v>2024</v>
      </c>
      <c r="H537" s="1"/>
      <c r="I537" s="1"/>
      <c r="J537" s="1"/>
      <c r="K537" s="1"/>
    </row>
    <row r="538" spans="1:11" ht="15" customHeight="1" x14ac:dyDescent="0.25">
      <c r="A538" s="1"/>
      <c r="B538" s="1"/>
      <c r="C538" s="13"/>
      <c r="D538" s="14" t="s">
        <v>17</v>
      </c>
      <c r="E538" s="14" t="s">
        <v>18</v>
      </c>
      <c r="F538" s="14" t="s">
        <v>18</v>
      </c>
      <c r="G538" s="14" t="s">
        <v>18</v>
      </c>
      <c r="H538" s="1"/>
      <c r="I538" s="1"/>
      <c r="J538" s="1"/>
      <c r="K538" s="1"/>
    </row>
    <row r="539" spans="1:11" ht="14.1" customHeight="1" x14ac:dyDescent="0.25">
      <c r="A539" s="1"/>
      <c r="B539" s="1"/>
      <c r="C539" s="4" t="s">
        <v>53</v>
      </c>
      <c r="D539" s="7" t="s">
        <v>236</v>
      </c>
      <c r="E539" s="7" t="s">
        <v>191</v>
      </c>
      <c r="F539" s="7" t="s">
        <v>43</v>
      </c>
      <c r="G539" s="7" t="s">
        <v>43</v>
      </c>
      <c r="H539" s="1"/>
      <c r="I539" s="1"/>
      <c r="J539" s="1"/>
      <c r="K539" s="1"/>
    </row>
    <row r="540" spans="1:11" ht="14.1" customHeight="1" x14ac:dyDescent="0.25">
      <c r="A540" s="1"/>
      <c r="B540" s="1"/>
      <c r="C540" s="4" t="s">
        <v>57</v>
      </c>
      <c r="D540" s="7" t="s">
        <v>237</v>
      </c>
      <c r="E540" s="7" t="s">
        <v>238</v>
      </c>
      <c r="F540" s="7" t="s">
        <v>43</v>
      </c>
      <c r="G540" s="7" t="s">
        <v>43</v>
      </c>
      <c r="H540" s="1"/>
      <c r="I540" s="1"/>
      <c r="J540" s="1"/>
      <c r="K540" s="1"/>
    </row>
    <row r="541" spans="1:11" ht="14.1" customHeight="1" x14ac:dyDescent="0.25">
      <c r="A541" s="1"/>
      <c r="B541" s="1"/>
      <c r="C541" s="4" t="s">
        <v>62</v>
      </c>
      <c r="D541" s="7" t="s">
        <v>239</v>
      </c>
      <c r="E541" s="7" t="s">
        <v>238</v>
      </c>
      <c r="F541" s="7" t="s">
        <v>43</v>
      </c>
      <c r="G541" s="7" t="s">
        <v>43</v>
      </c>
      <c r="H541" s="1"/>
      <c r="I541" s="1"/>
      <c r="J541" s="1"/>
      <c r="K541" s="1"/>
    </row>
    <row r="542" spans="1:11" ht="14.1" customHeight="1" x14ac:dyDescent="0.25">
      <c r="A542" s="1"/>
      <c r="B542" s="1"/>
      <c r="C542" s="4" t="s">
        <v>67</v>
      </c>
      <c r="D542" s="7" t="s">
        <v>20</v>
      </c>
      <c r="E542" s="7" t="s">
        <v>240</v>
      </c>
      <c r="F542" s="7" t="s">
        <v>210</v>
      </c>
      <c r="G542" s="7" t="s">
        <v>20</v>
      </c>
      <c r="H542" s="1"/>
      <c r="I542" s="1"/>
      <c r="J542" s="1"/>
      <c r="K542" s="1"/>
    </row>
    <row r="543" spans="1:11" ht="14.1" customHeight="1" x14ac:dyDescent="0.25">
      <c r="A543" s="1"/>
      <c r="B543" s="1"/>
      <c r="C543" s="4" t="s">
        <v>70</v>
      </c>
      <c r="D543" s="7" t="s">
        <v>20</v>
      </c>
      <c r="E543" s="7" t="s">
        <v>241</v>
      </c>
      <c r="F543" s="7" t="s">
        <v>210</v>
      </c>
      <c r="G543" s="7" t="s">
        <v>20</v>
      </c>
      <c r="H543" s="1"/>
      <c r="I543" s="1"/>
      <c r="J543" s="1"/>
      <c r="K543" s="1"/>
    </row>
    <row r="544" spans="1:11" ht="14.1" customHeight="1" x14ac:dyDescent="0.25">
      <c r="A544" s="1"/>
      <c r="B544" s="1"/>
      <c r="C544" s="4" t="s">
        <v>74</v>
      </c>
      <c r="D544" s="7" t="s">
        <v>20</v>
      </c>
      <c r="E544" s="7" t="s">
        <v>242</v>
      </c>
      <c r="F544" s="7" t="s">
        <v>210</v>
      </c>
      <c r="G544" s="7" t="s">
        <v>20</v>
      </c>
      <c r="H544" s="1"/>
      <c r="I544" s="1"/>
      <c r="J544" s="1"/>
      <c r="K544" s="1"/>
    </row>
    <row r="545" spans="1:11" ht="14.1" customHeight="1" x14ac:dyDescent="0.25">
      <c r="A545" s="1"/>
      <c r="B545" s="1"/>
      <c r="C545" s="32" t="s">
        <v>78</v>
      </c>
      <c r="D545" s="33"/>
      <c r="E545" s="33"/>
      <c r="F545" s="33"/>
      <c r="G545" s="33"/>
      <c r="H545" s="1"/>
      <c r="I545" s="1"/>
      <c r="J545" s="1"/>
      <c r="K545" s="1"/>
    </row>
    <row r="546" spans="1:11" ht="14.1" customHeight="1" x14ac:dyDescent="0.25">
      <c r="A546" s="1"/>
      <c r="B546" s="1"/>
      <c r="C546" s="11"/>
      <c r="D546" s="12">
        <v>2021</v>
      </c>
      <c r="E546" s="12">
        <v>2022</v>
      </c>
      <c r="F546" s="12">
        <v>2023</v>
      </c>
      <c r="G546" s="12">
        <v>2024</v>
      </c>
      <c r="H546" s="1"/>
      <c r="I546" s="1"/>
      <c r="J546" s="1"/>
      <c r="K546" s="1"/>
    </row>
    <row r="547" spans="1:11" ht="14.1" customHeight="1" x14ac:dyDescent="0.25">
      <c r="A547" s="1"/>
      <c r="B547" s="1"/>
      <c r="C547" s="13"/>
      <c r="D547" s="14" t="s">
        <v>17</v>
      </c>
      <c r="E547" s="14" t="s">
        <v>18</v>
      </c>
      <c r="F547" s="14" t="s">
        <v>18</v>
      </c>
      <c r="G547" s="14" t="s">
        <v>18</v>
      </c>
      <c r="H547" s="1"/>
      <c r="I547" s="1"/>
      <c r="J547" s="1"/>
      <c r="K547" s="1"/>
    </row>
    <row r="548" spans="1:11" ht="14.1" customHeight="1" x14ac:dyDescent="0.25">
      <c r="A548" s="1"/>
      <c r="B548" s="1"/>
      <c r="C548" s="15" t="s">
        <v>79</v>
      </c>
      <c r="D548" s="16">
        <v>0</v>
      </c>
      <c r="E548" s="16">
        <v>0</v>
      </c>
      <c r="F548" s="16">
        <v>0</v>
      </c>
      <c r="G548" s="16">
        <v>0</v>
      </c>
      <c r="H548" s="1"/>
      <c r="I548" s="1"/>
      <c r="J548" s="1"/>
      <c r="K548" s="1"/>
    </row>
    <row r="549" spans="1:11" ht="14.1" customHeight="1" x14ac:dyDescent="0.25">
      <c r="A549" s="1"/>
      <c r="B549" s="1"/>
      <c r="C549" s="15" t="s">
        <v>80</v>
      </c>
      <c r="D549" s="16">
        <v>0</v>
      </c>
      <c r="E549" s="16">
        <v>0</v>
      </c>
      <c r="F549" s="16">
        <v>0</v>
      </c>
      <c r="G549" s="16">
        <v>0</v>
      </c>
      <c r="H549" s="1"/>
      <c r="I549" s="1"/>
      <c r="J549" s="1"/>
      <c r="K549" s="1"/>
    </row>
    <row r="550" spans="1:11" ht="14.1" customHeight="1" x14ac:dyDescent="0.25">
      <c r="A550" s="1"/>
      <c r="B550" s="1"/>
      <c r="C550" s="15" t="s">
        <v>81</v>
      </c>
      <c r="D550" s="16">
        <v>0</v>
      </c>
      <c r="E550" s="16">
        <v>0</v>
      </c>
      <c r="F550" s="16">
        <v>0</v>
      </c>
      <c r="G550" s="16">
        <v>0</v>
      </c>
      <c r="H550" s="1"/>
      <c r="I550" s="1"/>
      <c r="J550" s="1"/>
      <c r="K550" s="1"/>
    </row>
    <row r="551" spans="1:11" ht="14.1" customHeight="1" x14ac:dyDescent="0.25">
      <c r="A551" s="1"/>
      <c r="B551" s="1"/>
      <c r="C551" s="15" t="s">
        <v>82</v>
      </c>
      <c r="D551" s="16">
        <v>0</v>
      </c>
      <c r="E551" s="16">
        <v>0</v>
      </c>
      <c r="F551" s="16">
        <v>0</v>
      </c>
      <c r="G551" s="16">
        <v>0</v>
      </c>
      <c r="H551" s="1"/>
      <c r="I551" s="1"/>
      <c r="J551" s="1"/>
      <c r="K551" s="1"/>
    </row>
    <row r="552" spans="1:11" ht="14.1" customHeight="1" x14ac:dyDescent="0.25">
      <c r="A552" s="1"/>
      <c r="B552" s="1"/>
      <c r="C552" s="15" t="s">
        <v>80</v>
      </c>
      <c r="D552" s="16">
        <v>0</v>
      </c>
      <c r="E552" s="16">
        <v>0</v>
      </c>
      <c r="F552" s="16">
        <v>0</v>
      </c>
      <c r="G552" s="16">
        <v>0</v>
      </c>
      <c r="H552" s="1"/>
      <c r="I552" s="1"/>
      <c r="J552" s="1"/>
      <c r="K552" s="1"/>
    </row>
    <row r="553" spans="1:11" ht="14.1" customHeight="1" x14ac:dyDescent="0.25">
      <c r="A553" s="1"/>
      <c r="B553" s="1"/>
      <c r="C553" s="15" t="s">
        <v>81</v>
      </c>
      <c r="D553" s="16">
        <v>0</v>
      </c>
      <c r="E553" s="16">
        <v>0</v>
      </c>
      <c r="F553" s="16">
        <v>0</v>
      </c>
      <c r="G553" s="16">
        <v>0</v>
      </c>
      <c r="H553" s="1"/>
      <c r="I553" s="1"/>
      <c r="J553" s="1"/>
      <c r="K553" s="1"/>
    </row>
    <row r="554" spans="1:11" ht="14.1" customHeight="1" x14ac:dyDescent="0.25">
      <c r="A554" s="1"/>
      <c r="B554" s="1"/>
      <c r="C554" s="15" t="s">
        <v>83</v>
      </c>
      <c r="D554" s="16">
        <v>0</v>
      </c>
      <c r="E554" s="16">
        <v>0</v>
      </c>
      <c r="F554" s="16">
        <v>0</v>
      </c>
      <c r="G554" s="16">
        <v>0</v>
      </c>
      <c r="H554" s="1"/>
      <c r="I554" s="1"/>
      <c r="J554" s="1"/>
      <c r="K554" s="1"/>
    </row>
    <row r="555" spans="1:11" ht="14.1" customHeight="1" x14ac:dyDescent="0.25">
      <c r="A555" s="1"/>
      <c r="B555" s="1"/>
      <c r="C555" s="15" t="s">
        <v>80</v>
      </c>
      <c r="D555" s="16">
        <v>0</v>
      </c>
      <c r="E555" s="16">
        <v>0</v>
      </c>
      <c r="F555" s="16">
        <v>0</v>
      </c>
      <c r="G555" s="16">
        <v>0</v>
      </c>
      <c r="H555" s="1"/>
      <c r="I555" s="1"/>
      <c r="J555" s="1"/>
      <c r="K555" s="1"/>
    </row>
    <row r="556" spans="1:11" ht="14.1" customHeight="1" x14ac:dyDescent="0.25">
      <c r="A556" s="1"/>
      <c r="B556" s="1"/>
      <c r="C556" s="15" t="s">
        <v>81</v>
      </c>
      <c r="D556" s="16">
        <v>0</v>
      </c>
      <c r="E556" s="16">
        <v>0</v>
      </c>
      <c r="F556" s="16">
        <v>0</v>
      </c>
      <c r="G556" s="16">
        <v>0</v>
      </c>
      <c r="H556" s="1"/>
      <c r="I556" s="1"/>
      <c r="J556" s="1"/>
      <c r="K556" s="1"/>
    </row>
    <row r="557" spans="1:11" ht="14.1" customHeight="1" x14ac:dyDescent="0.25">
      <c r="A557" s="1"/>
      <c r="B557" s="1"/>
      <c r="C557" s="15" t="s">
        <v>84</v>
      </c>
      <c r="D557" s="16">
        <v>0</v>
      </c>
      <c r="E557" s="16">
        <v>0</v>
      </c>
      <c r="F557" s="16">
        <v>0</v>
      </c>
      <c r="G557" s="16">
        <v>0</v>
      </c>
      <c r="H557" s="1"/>
      <c r="I557" s="1"/>
      <c r="J557" s="1"/>
      <c r="K557" s="1"/>
    </row>
    <row r="558" spans="1:11" ht="14.1" customHeight="1" x14ac:dyDescent="0.25">
      <c r="A558" s="1"/>
      <c r="B558" s="1"/>
      <c r="C558" s="15" t="s">
        <v>80</v>
      </c>
      <c r="D558" s="16">
        <v>0</v>
      </c>
      <c r="E558" s="16">
        <v>0</v>
      </c>
      <c r="F558" s="16">
        <v>0</v>
      </c>
      <c r="G558" s="16">
        <v>0</v>
      </c>
      <c r="H558" s="1"/>
      <c r="I558" s="1"/>
      <c r="J558" s="1"/>
      <c r="K558" s="1"/>
    </row>
    <row r="559" spans="1:11" ht="14.1" customHeight="1" x14ac:dyDescent="0.25">
      <c r="A559" s="1"/>
      <c r="B559" s="1"/>
      <c r="C559" s="15" t="s">
        <v>81</v>
      </c>
      <c r="D559" s="16">
        <v>0</v>
      </c>
      <c r="E559" s="16">
        <v>0</v>
      </c>
      <c r="F559" s="16">
        <v>0</v>
      </c>
      <c r="G559" s="16">
        <v>0</v>
      </c>
      <c r="H559" s="1"/>
      <c r="I559" s="1"/>
      <c r="J559" s="1"/>
      <c r="K559" s="1"/>
    </row>
    <row r="560" spans="1:11" ht="14.1" customHeight="1" x14ac:dyDescent="0.25">
      <c r="A560" s="1"/>
      <c r="B560" s="1"/>
      <c r="C560" s="15" t="s">
        <v>85</v>
      </c>
      <c r="D560" s="16">
        <v>0</v>
      </c>
      <c r="E560" s="16">
        <v>0</v>
      </c>
      <c r="F560" s="16">
        <v>0</v>
      </c>
      <c r="G560" s="16">
        <v>0</v>
      </c>
      <c r="H560" s="1"/>
      <c r="I560" s="1"/>
      <c r="J560" s="1"/>
      <c r="K560" s="1"/>
    </row>
    <row r="561" spans="1:11" ht="14.1" customHeight="1" x14ac:dyDescent="0.25">
      <c r="A561" s="1"/>
      <c r="B561" s="1"/>
      <c r="C561" s="15" t="s">
        <v>80</v>
      </c>
      <c r="D561" s="16">
        <v>0</v>
      </c>
      <c r="E561" s="16">
        <v>0</v>
      </c>
      <c r="F561" s="16">
        <v>0</v>
      </c>
      <c r="G561" s="16">
        <v>0</v>
      </c>
      <c r="H561" s="1"/>
      <c r="I561" s="1"/>
      <c r="J561" s="1"/>
      <c r="K561" s="1"/>
    </row>
    <row r="562" spans="1:11" ht="14.1" customHeight="1" x14ac:dyDescent="0.25">
      <c r="A562" s="1"/>
      <c r="B562" s="1"/>
      <c r="C562" s="15" t="s">
        <v>81</v>
      </c>
      <c r="D562" s="16">
        <v>0</v>
      </c>
      <c r="E562" s="16">
        <v>0</v>
      </c>
      <c r="F562" s="16">
        <v>0</v>
      </c>
      <c r="G562" s="16">
        <v>0</v>
      </c>
      <c r="H562" s="1"/>
      <c r="I562" s="1"/>
      <c r="J562" s="1"/>
      <c r="K562" s="1"/>
    </row>
    <row r="563" spans="1:11" ht="14.1" customHeight="1" x14ac:dyDescent="0.25">
      <c r="A563" s="1"/>
      <c r="B563" s="1"/>
      <c r="C563" s="15" t="s">
        <v>86</v>
      </c>
      <c r="D563" s="16">
        <v>0</v>
      </c>
      <c r="E563" s="16">
        <v>0</v>
      </c>
      <c r="F563" s="16">
        <v>0</v>
      </c>
      <c r="G563" s="16">
        <v>0</v>
      </c>
      <c r="H563" s="1"/>
      <c r="I563" s="1"/>
      <c r="J563" s="1"/>
      <c r="K563" s="1"/>
    </row>
    <row r="564" spans="1:11" ht="14.1" customHeight="1" x14ac:dyDescent="0.25">
      <c r="A564" s="1"/>
      <c r="B564" s="1"/>
      <c r="C564" s="15" t="s">
        <v>80</v>
      </c>
      <c r="D564" s="16">
        <v>0</v>
      </c>
      <c r="E564" s="16">
        <v>0</v>
      </c>
      <c r="F564" s="16">
        <v>0</v>
      </c>
      <c r="G564" s="16">
        <v>0</v>
      </c>
      <c r="H564" s="1"/>
      <c r="I564" s="1"/>
      <c r="J564" s="1"/>
      <c r="K564" s="1"/>
    </row>
    <row r="565" spans="1:11" ht="14.1" customHeight="1" x14ac:dyDescent="0.25">
      <c r="A565" s="1"/>
      <c r="B565" s="1"/>
      <c r="C565" s="15" t="s">
        <v>81</v>
      </c>
      <c r="D565" s="16">
        <v>0</v>
      </c>
      <c r="E565" s="16">
        <v>0</v>
      </c>
      <c r="F565" s="16">
        <v>0</v>
      </c>
      <c r="G565" s="16">
        <v>0</v>
      </c>
      <c r="H565" s="1"/>
      <c r="I565" s="1"/>
      <c r="J565" s="1"/>
      <c r="K565" s="1"/>
    </row>
    <row r="566" spans="1:11" ht="14.1" customHeight="1" x14ac:dyDescent="0.25">
      <c r="A566" s="1"/>
      <c r="B566" s="1"/>
      <c r="C566" s="15" t="s">
        <v>87</v>
      </c>
      <c r="D566" s="16">
        <v>0</v>
      </c>
      <c r="E566" s="16">
        <v>0</v>
      </c>
      <c r="F566" s="16">
        <v>0</v>
      </c>
      <c r="G566" s="16">
        <v>0</v>
      </c>
      <c r="H566" s="1"/>
      <c r="I566" s="1"/>
      <c r="J566" s="1"/>
      <c r="K566" s="1"/>
    </row>
    <row r="567" spans="1:11" ht="14.1" customHeight="1" x14ac:dyDescent="0.25">
      <c r="A567" s="1"/>
      <c r="B567" s="1"/>
      <c r="C567" s="15" t="s">
        <v>80</v>
      </c>
      <c r="D567" s="16">
        <v>0</v>
      </c>
      <c r="E567" s="16">
        <v>0</v>
      </c>
      <c r="F567" s="16">
        <v>0</v>
      </c>
      <c r="G567" s="16">
        <v>0</v>
      </c>
      <c r="H567" s="1"/>
      <c r="I567" s="1"/>
      <c r="J567" s="1"/>
      <c r="K567" s="1"/>
    </row>
    <row r="568" spans="1:11" ht="14.1" customHeight="1" x14ac:dyDescent="0.25">
      <c r="A568" s="1"/>
      <c r="B568" s="1"/>
      <c r="C568" s="15" t="s">
        <v>81</v>
      </c>
      <c r="D568" s="16">
        <v>0</v>
      </c>
      <c r="E568" s="16">
        <v>0</v>
      </c>
      <c r="F568" s="16">
        <v>0</v>
      </c>
      <c r="G568" s="16">
        <v>0</v>
      </c>
      <c r="H568" s="1"/>
      <c r="I568" s="1"/>
      <c r="J568" s="1"/>
      <c r="K568" s="1"/>
    </row>
    <row r="569" spans="1:11" ht="14.1" customHeight="1" x14ac:dyDescent="0.25">
      <c r="A569" s="1"/>
      <c r="B569" s="1"/>
      <c r="C569" s="15" t="s">
        <v>88</v>
      </c>
      <c r="D569" s="16">
        <v>0</v>
      </c>
      <c r="E569" s="16">
        <v>0</v>
      </c>
      <c r="F569" s="16">
        <v>0</v>
      </c>
      <c r="G569" s="16">
        <v>0</v>
      </c>
      <c r="H569" s="1"/>
      <c r="I569" s="1"/>
      <c r="J569" s="1"/>
      <c r="K569" s="1"/>
    </row>
    <row r="570" spans="1:11" ht="14.1" customHeight="1" x14ac:dyDescent="0.25">
      <c r="A570" s="1"/>
      <c r="B570" s="1"/>
      <c r="C570" s="15" t="s">
        <v>80</v>
      </c>
      <c r="D570" s="16">
        <v>0</v>
      </c>
      <c r="E570" s="16">
        <v>0</v>
      </c>
      <c r="F570" s="16">
        <v>0</v>
      </c>
      <c r="G570" s="16">
        <v>0</v>
      </c>
      <c r="H570" s="1"/>
      <c r="I570" s="1"/>
      <c r="J570" s="1"/>
      <c r="K570" s="1"/>
    </row>
    <row r="571" spans="1:11" ht="14.1" customHeight="1" x14ac:dyDescent="0.25">
      <c r="A571" s="1"/>
      <c r="B571" s="1"/>
      <c r="C571" s="15" t="s">
        <v>89</v>
      </c>
      <c r="D571" s="16">
        <v>0</v>
      </c>
      <c r="E571" s="16">
        <v>0</v>
      </c>
      <c r="F571" s="16">
        <v>0</v>
      </c>
      <c r="G571" s="16">
        <v>0</v>
      </c>
      <c r="H571" s="1"/>
      <c r="I571" s="1"/>
      <c r="J571" s="1"/>
      <c r="K571" s="1"/>
    </row>
    <row r="572" spans="1:11" ht="14.1" customHeight="1" x14ac:dyDescent="0.25">
      <c r="A572" s="1"/>
      <c r="B572" s="1"/>
      <c r="C572" s="15" t="s">
        <v>90</v>
      </c>
      <c r="D572" s="16">
        <v>0</v>
      </c>
      <c r="E572" s="16">
        <v>0</v>
      </c>
      <c r="F572" s="16">
        <v>0</v>
      </c>
      <c r="G572" s="16">
        <v>0</v>
      </c>
      <c r="H572" s="1"/>
      <c r="I572" s="1"/>
      <c r="J572" s="1"/>
      <c r="K572" s="1"/>
    </row>
    <row r="573" spans="1:11" ht="14.1" customHeight="1" x14ac:dyDescent="0.25">
      <c r="A573" s="1"/>
      <c r="B573" s="1"/>
      <c r="C573" s="15" t="s">
        <v>91</v>
      </c>
      <c r="D573" s="16">
        <v>0</v>
      </c>
      <c r="E573" s="16">
        <v>0</v>
      </c>
      <c r="F573" s="16">
        <v>0</v>
      </c>
      <c r="G573" s="16">
        <v>0</v>
      </c>
      <c r="H573" s="1"/>
      <c r="I573" s="1"/>
      <c r="J573" s="1"/>
      <c r="K573" s="1"/>
    </row>
    <row r="574" spans="1:11" ht="14.1" customHeight="1" x14ac:dyDescent="0.25">
      <c r="A574" s="1"/>
      <c r="B574" s="1"/>
      <c r="C574" s="15" t="s">
        <v>92</v>
      </c>
      <c r="D574" s="16">
        <v>0</v>
      </c>
      <c r="E574" s="16">
        <v>0</v>
      </c>
      <c r="F574" s="16">
        <v>0</v>
      </c>
      <c r="G574" s="16">
        <v>0</v>
      </c>
      <c r="H574" s="1"/>
      <c r="I574" s="1"/>
      <c r="J574" s="1"/>
      <c r="K574" s="1"/>
    </row>
    <row r="575" spans="1:11" ht="14.1" customHeight="1" x14ac:dyDescent="0.25">
      <c r="A575" s="1"/>
      <c r="B575" s="1"/>
      <c r="C575" s="15" t="s">
        <v>93</v>
      </c>
      <c r="D575" s="16">
        <v>14477000</v>
      </c>
      <c r="E575" s="16">
        <v>5374000</v>
      </c>
      <c r="F575" s="16">
        <v>0</v>
      </c>
      <c r="G575" s="16">
        <v>0</v>
      </c>
      <c r="H575" s="1"/>
      <c r="I575" s="1"/>
      <c r="J575" s="1"/>
      <c r="K575" s="1"/>
    </row>
    <row r="576" spans="1:11" ht="14.1" customHeight="1" x14ac:dyDescent="0.25">
      <c r="A576" s="1"/>
      <c r="B576" s="1"/>
      <c r="C576" s="15" t="s">
        <v>80</v>
      </c>
      <c r="D576" s="16">
        <v>0</v>
      </c>
      <c r="E576" s="16">
        <v>0</v>
      </c>
      <c r="F576" s="16">
        <v>0</v>
      </c>
      <c r="G576" s="16">
        <v>0</v>
      </c>
      <c r="H576" s="1"/>
      <c r="I576" s="1"/>
      <c r="J576" s="1"/>
      <c r="K576" s="1"/>
    </row>
    <row r="577" spans="1:11" ht="14.1" customHeight="1" x14ac:dyDescent="0.25">
      <c r="A577" s="1"/>
      <c r="B577" s="1"/>
      <c r="C577" s="15" t="s">
        <v>89</v>
      </c>
      <c r="D577" s="16">
        <v>13777000</v>
      </c>
      <c r="E577" s="16">
        <v>4674000</v>
      </c>
      <c r="F577" s="16">
        <v>0</v>
      </c>
      <c r="G577" s="16">
        <v>0</v>
      </c>
      <c r="H577" s="1"/>
      <c r="I577" s="1"/>
      <c r="J577" s="1"/>
      <c r="K577" s="1"/>
    </row>
    <row r="578" spans="1:11" ht="14.1" customHeight="1" x14ac:dyDescent="0.25">
      <c r="A578" s="1"/>
      <c r="B578" s="1"/>
      <c r="C578" s="15" t="s">
        <v>90</v>
      </c>
      <c r="D578" s="16">
        <v>0</v>
      </c>
      <c r="E578" s="16">
        <v>0</v>
      </c>
      <c r="F578" s="16">
        <v>0</v>
      </c>
      <c r="G578" s="16">
        <v>0</v>
      </c>
      <c r="H578" s="1"/>
      <c r="I578" s="1"/>
      <c r="J578" s="1"/>
      <c r="K578" s="1"/>
    </row>
    <row r="579" spans="1:11" ht="14.1" customHeight="1" x14ac:dyDescent="0.25">
      <c r="A579" s="1"/>
      <c r="B579" s="1"/>
      <c r="C579" s="15" t="s">
        <v>91</v>
      </c>
      <c r="D579" s="16">
        <v>0</v>
      </c>
      <c r="E579" s="16">
        <v>0</v>
      </c>
      <c r="F579" s="16">
        <v>0</v>
      </c>
      <c r="G579" s="16">
        <v>0</v>
      </c>
      <c r="H579" s="1"/>
      <c r="I579" s="1"/>
      <c r="J579" s="1"/>
      <c r="K579" s="1"/>
    </row>
    <row r="580" spans="1:11" ht="14.1" customHeight="1" x14ac:dyDescent="0.25">
      <c r="A580" s="1"/>
      <c r="B580" s="1"/>
      <c r="C580" s="15" t="s">
        <v>92</v>
      </c>
      <c r="D580" s="16">
        <v>700000</v>
      </c>
      <c r="E580" s="16">
        <v>700000</v>
      </c>
      <c r="F580" s="16">
        <v>0</v>
      </c>
      <c r="G580" s="16">
        <v>0</v>
      </c>
      <c r="H580" s="1"/>
      <c r="I580" s="1"/>
      <c r="J580" s="1"/>
      <c r="K580" s="1"/>
    </row>
    <row r="581" spans="1:11" ht="14.1" customHeight="1" x14ac:dyDescent="0.25">
      <c r="A581" s="1"/>
      <c r="B581" s="1"/>
      <c r="C581" s="15" t="s">
        <v>94</v>
      </c>
      <c r="D581" s="16">
        <v>0</v>
      </c>
      <c r="E581" s="16">
        <v>0</v>
      </c>
      <c r="F581" s="16">
        <v>0</v>
      </c>
      <c r="G581" s="16">
        <v>0</v>
      </c>
      <c r="H581" s="1"/>
      <c r="I581" s="1"/>
      <c r="J581" s="1"/>
      <c r="K581" s="1"/>
    </row>
    <row r="582" spans="1:11" ht="14.1" customHeight="1" x14ac:dyDescent="0.25">
      <c r="A582" s="1"/>
      <c r="B582" s="1"/>
      <c r="C582" s="15" t="s">
        <v>80</v>
      </c>
      <c r="D582" s="16">
        <v>0</v>
      </c>
      <c r="E582" s="16">
        <v>0</v>
      </c>
      <c r="F582" s="16">
        <v>0</v>
      </c>
      <c r="G582" s="16">
        <v>0</v>
      </c>
      <c r="H582" s="1"/>
      <c r="I582" s="1"/>
      <c r="J582" s="1"/>
      <c r="K582" s="1"/>
    </row>
    <row r="583" spans="1:11" ht="14.1" customHeight="1" x14ac:dyDescent="0.25">
      <c r="A583" s="1"/>
      <c r="B583" s="1"/>
      <c r="C583" s="15" t="s">
        <v>89</v>
      </c>
      <c r="D583" s="16">
        <v>0</v>
      </c>
      <c r="E583" s="16">
        <v>0</v>
      </c>
      <c r="F583" s="16">
        <v>0</v>
      </c>
      <c r="G583" s="16">
        <v>0</v>
      </c>
      <c r="H583" s="1"/>
      <c r="I583" s="1"/>
      <c r="J583" s="1"/>
      <c r="K583" s="1"/>
    </row>
    <row r="584" spans="1:11" ht="14.1" customHeight="1" x14ac:dyDescent="0.25">
      <c r="A584" s="1"/>
      <c r="B584" s="1"/>
      <c r="C584" s="15" t="s">
        <v>90</v>
      </c>
      <c r="D584" s="16">
        <v>0</v>
      </c>
      <c r="E584" s="16">
        <v>0</v>
      </c>
      <c r="F584" s="16">
        <v>0</v>
      </c>
      <c r="G584" s="16">
        <v>0</v>
      </c>
      <c r="H584" s="1"/>
      <c r="I584" s="1"/>
      <c r="J584" s="1"/>
      <c r="K584" s="1"/>
    </row>
    <row r="585" spans="1:11" ht="14.1" customHeight="1" x14ac:dyDescent="0.25">
      <c r="A585" s="1"/>
      <c r="B585" s="1"/>
      <c r="C585" s="15" t="s">
        <v>91</v>
      </c>
      <c r="D585" s="16">
        <v>0</v>
      </c>
      <c r="E585" s="16">
        <v>0</v>
      </c>
      <c r="F585" s="16">
        <v>0</v>
      </c>
      <c r="G585" s="16">
        <v>0</v>
      </c>
      <c r="H585" s="1"/>
      <c r="I585" s="1"/>
      <c r="J585" s="1"/>
      <c r="K585" s="1"/>
    </row>
    <row r="586" spans="1:11" ht="14.1" customHeight="1" x14ac:dyDescent="0.25">
      <c r="A586" s="1"/>
      <c r="B586" s="1"/>
      <c r="C586" s="15" t="s">
        <v>92</v>
      </c>
      <c r="D586" s="16">
        <v>0</v>
      </c>
      <c r="E586" s="16">
        <v>0</v>
      </c>
      <c r="F586" s="16">
        <v>0</v>
      </c>
      <c r="G586" s="16">
        <v>0</v>
      </c>
      <c r="H586" s="1"/>
      <c r="I586" s="1"/>
      <c r="J586" s="1"/>
      <c r="K586" s="1"/>
    </row>
    <row r="587" spans="1:11" ht="14.1" customHeight="1" x14ac:dyDescent="0.25">
      <c r="A587" s="1"/>
      <c r="B587" s="1"/>
      <c r="C587" s="15" t="s">
        <v>95</v>
      </c>
      <c r="D587" s="16">
        <v>0</v>
      </c>
      <c r="E587" s="16">
        <v>0</v>
      </c>
      <c r="F587" s="16">
        <v>0</v>
      </c>
      <c r="G587" s="16">
        <v>0</v>
      </c>
      <c r="H587" s="1"/>
      <c r="I587" s="1"/>
      <c r="J587" s="1"/>
      <c r="K587" s="1"/>
    </row>
    <row r="588" spans="1:11" ht="14.1" customHeight="1" x14ac:dyDescent="0.25">
      <c r="A588" s="1"/>
      <c r="B588" s="1"/>
      <c r="C588" s="15" t="s">
        <v>96</v>
      </c>
      <c r="D588" s="16">
        <v>0</v>
      </c>
      <c r="E588" s="16">
        <v>0</v>
      </c>
      <c r="F588" s="16">
        <v>0</v>
      </c>
      <c r="G588" s="16">
        <v>0</v>
      </c>
      <c r="H588" s="1"/>
      <c r="I588" s="1"/>
      <c r="J588" s="1"/>
      <c r="K588" s="1"/>
    </row>
    <row r="589" spans="1:11" ht="14.1" customHeight="1" x14ac:dyDescent="0.25">
      <c r="A589" s="1"/>
      <c r="B589" s="1"/>
      <c r="C589" s="17" t="s">
        <v>97</v>
      </c>
      <c r="D589" s="16">
        <v>14477000</v>
      </c>
      <c r="E589" s="16">
        <v>5374000</v>
      </c>
      <c r="F589" s="16">
        <v>0</v>
      </c>
      <c r="G589" s="16">
        <v>0</v>
      </c>
      <c r="H589" s="1"/>
      <c r="I589" s="1"/>
      <c r="J589" s="1"/>
      <c r="K589" s="1"/>
    </row>
    <row r="590" spans="1:11" ht="18" customHeight="1" x14ac:dyDescent="0.25">
      <c r="A590" s="1"/>
      <c r="B590" s="1"/>
      <c r="C590" s="9" t="s">
        <v>47</v>
      </c>
      <c r="D590" s="42" t="s">
        <v>243</v>
      </c>
      <c r="E590" s="43"/>
      <c r="F590" s="43"/>
      <c r="G590" s="43"/>
      <c r="H590" s="1"/>
      <c r="I590" s="1"/>
      <c r="J590" s="1"/>
      <c r="K590" s="1"/>
    </row>
    <row r="591" spans="1:11" ht="18" customHeight="1" x14ac:dyDescent="0.25">
      <c r="A591" s="1"/>
      <c r="B591" s="1"/>
      <c r="C591" s="10" t="s">
        <v>49</v>
      </c>
      <c r="D591" s="44" t="s">
        <v>244</v>
      </c>
      <c r="E591" s="45"/>
      <c r="F591" s="45"/>
      <c r="G591" s="45"/>
      <c r="H591" s="1"/>
      <c r="I591" s="1"/>
      <c r="J591" s="1"/>
      <c r="K591" s="1"/>
    </row>
    <row r="592" spans="1:11" ht="18" customHeight="1" x14ac:dyDescent="0.25">
      <c r="A592" s="1"/>
      <c r="B592" s="1"/>
      <c r="C592" s="10" t="s">
        <v>51</v>
      </c>
      <c r="D592" s="44" t="s">
        <v>245</v>
      </c>
      <c r="E592" s="45"/>
      <c r="F592" s="45"/>
      <c r="G592" s="45"/>
      <c r="H592" s="1"/>
      <c r="I592" s="1"/>
      <c r="J592" s="1"/>
      <c r="K592" s="1"/>
    </row>
    <row r="593" spans="1:11" ht="15" customHeight="1" x14ac:dyDescent="0.25">
      <c r="A593" s="1"/>
      <c r="B593" s="1"/>
      <c r="C593" s="11"/>
      <c r="D593" s="12">
        <v>2021</v>
      </c>
      <c r="E593" s="12">
        <v>2022</v>
      </c>
      <c r="F593" s="12">
        <v>2023</v>
      </c>
      <c r="G593" s="12">
        <v>2024</v>
      </c>
      <c r="H593" s="1"/>
      <c r="I593" s="1"/>
      <c r="J593" s="1"/>
      <c r="K593" s="1"/>
    </row>
    <row r="594" spans="1:11" ht="15" customHeight="1" x14ac:dyDescent="0.25">
      <c r="A594" s="1"/>
      <c r="B594" s="1"/>
      <c r="C594" s="13"/>
      <c r="D594" s="14" t="s">
        <v>17</v>
      </c>
      <c r="E594" s="14" t="s">
        <v>18</v>
      </c>
      <c r="F594" s="14" t="s">
        <v>18</v>
      </c>
      <c r="G594" s="14" t="s">
        <v>18</v>
      </c>
      <c r="H594" s="1"/>
      <c r="I594" s="1"/>
      <c r="J594" s="1"/>
      <c r="K594" s="1"/>
    </row>
    <row r="595" spans="1:11" ht="14.1" customHeight="1" x14ac:dyDescent="0.25">
      <c r="A595" s="1"/>
      <c r="B595" s="1"/>
      <c r="C595" s="4" t="s">
        <v>53</v>
      </c>
      <c r="D595" s="7" t="s">
        <v>191</v>
      </c>
      <c r="E595" s="7" t="s">
        <v>43</v>
      </c>
      <c r="F595" s="7" t="s">
        <v>43</v>
      </c>
      <c r="G595" s="7" t="s">
        <v>43</v>
      </c>
      <c r="H595" s="1"/>
      <c r="I595" s="1"/>
      <c r="J595" s="1"/>
      <c r="K595" s="1"/>
    </row>
    <row r="596" spans="1:11" ht="14.1" customHeight="1" x14ac:dyDescent="0.25">
      <c r="A596" s="1"/>
      <c r="B596" s="1"/>
      <c r="C596" s="4" t="s">
        <v>57</v>
      </c>
      <c r="D596" s="7" t="s">
        <v>246</v>
      </c>
      <c r="E596" s="7" t="s">
        <v>247</v>
      </c>
      <c r="F596" s="7" t="s">
        <v>248</v>
      </c>
      <c r="G596" s="7" t="s">
        <v>43</v>
      </c>
      <c r="H596" s="1"/>
      <c r="I596" s="1"/>
      <c r="J596" s="1"/>
      <c r="K596" s="1"/>
    </row>
    <row r="597" spans="1:11" ht="14.1" customHeight="1" x14ac:dyDescent="0.25">
      <c r="A597" s="1"/>
      <c r="B597" s="1"/>
      <c r="C597" s="4" t="s">
        <v>62</v>
      </c>
      <c r="D597" s="7" t="s">
        <v>246</v>
      </c>
      <c r="E597" s="7" t="s">
        <v>43</v>
      </c>
      <c r="F597" s="7" t="s">
        <v>43</v>
      </c>
      <c r="G597" s="7" t="s">
        <v>43</v>
      </c>
      <c r="H597" s="1"/>
      <c r="I597" s="1"/>
      <c r="J597" s="1"/>
      <c r="K597" s="1"/>
    </row>
    <row r="598" spans="1:11" ht="14.1" customHeight="1" x14ac:dyDescent="0.25">
      <c r="A598" s="1"/>
      <c r="B598" s="1"/>
      <c r="C598" s="4" t="s">
        <v>67</v>
      </c>
      <c r="D598" s="7" t="s">
        <v>20</v>
      </c>
      <c r="E598" s="7" t="s">
        <v>210</v>
      </c>
      <c r="F598" s="7" t="s">
        <v>20</v>
      </c>
      <c r="G598" s="7" t="s">
        <v>20</v>
      </c>
      <c r="H598" s="1"/>
      <c r="I598" s="1"/>
      <c r="J598" s="1"/>
      <c r="K598" s="1"/>
    </row>
    <row r="599" spans="1:11" ht="14.1" customHeight="1" x14ac:dyDescent="0.25">
      <c r="A599" s="1"/>
      <c r="B599" s="1"/>
      <c r="C599" s="4" t="s">
        <v>70</v>
      </c>
      <c r="D599" s="7" t="s">
        <v>20</v>
      </c>
      <c r="E599" s="7" t="s">
        <v>249</v>
      </c>
      <c r="F599" s="7" t="s">
        <v>250</v>
      </c>
      <c r="G599" s="7" t="s">
        <v>210</v>
      </c>
      <c r="H599" s="1"/>
      <c r="I599" s="1"/>
      <c r="J599" s="1"/>
      <c r="K599" s="1"/>
    </row>
    <row r="600" spans="1:11" ht="14.1" customHeight="1" x14ac:dyDescent="0.25">
      <c r="A600" s="1"/>
      <c r="B600" s="1"/>
      <c r="C600" s="4" t="s">
        <v>74</v>
      </c>
      <c r="D600" s="7" t="s">
        <v>20</v>
      </c>
      <c r="E600" s="7" t="s">
        <v>210</v>
      </c>
      <c r="F600" s="7" t="s">
        <v>20</v>
      </c>
      <c r="G600" s="7" t="s">
        <v>20</v>
      </c>
      <c r="H600" s="1"/>
      <c r="I600" s="1"/>
      <c r="J600" s="1"/>
      <c r="K600" s="1"/>
    </row>
    <row r="601" spans="1:11" ht="14.1" customHeight="1" x14ac:dyDescent="0.25">
      <c r="A601" s="1"/>
      <c r="B601" s="1"/>
      <c r="C601" s="32" t="s">
        <v>78</v>
      </c>
      <c r="D601" s="33"/>
      <c r="E601" s="33"/>
      <c r="F601" s="33"/>
      <c r="G601" s="33"/>
      <c r="H601" s="1"/>
      <c r="I601" s="1"/>
      <c r="J601" s="1"/>
      <c r="K601" s="1"/>
    </row>
    <row r="602" spans="1:11" ht="14.1" customHeight="1" x14ac:dyDescent="0.25">
      <c r="A602" s="1"/>
      <c r="B602" s="1"/>
      <c r="C602" s="11"/>
      <c r="D602" s="12">
        <v>2021</v>
      </c>
      <c r="E602" s="12">
        <v>2022</v>
      </c>
      <c r="F602" s="12">
        <v>2023</v>
      </c>
      <c r="G602" s="12">
        <v>2024</v>
      </c>
      <c r="H602" s="1"/>
      <c r="I602" s="1"/>
      <c r="J602" s="1"/>
      <c r="K602" s="1"/>
    </row>
    <row r="603" spans="1:11" ht="14.1" customHeight="1" x14ac:dyDescent="0.25">
      <c r="A603" s="1"/>
      <c r="B603" s="1"/>
      <c r="C603" s="13"/>
      <c r="D603" s="14" t="s">
        <v>17</v>
      </c>
      <c r="E603" s="14" t="s">
        <v>18</v>
      </c>
      <c r="F603" s="14" t="s">
        <v>18</v>
      </c>
      <c r="G603" s="14" t="s">
        <v>18</v>
      </c>
      <c r="H603" s="1"/>
      <c r="I603" s="1"/>
      <c r="J603" s="1"/>
      <c r="K603" s="1"/>
    </row>
    <row r="604" spans="1:11" ht="14.1" customHeight="1" x14ac:dyDescent="0.25">
      <c r="A604" s="1"/>
      <c r="B604" s="1"/>
      <c r="C604" s="15" t="s">
        <v>79</v>
      </c>
      <c r="D604" s="16">
        <v>0</v>
      </c>
      <c r="E604" s="16">
        <v>0</v>
      </c>
      <c r="F604" s="16">
        <v>0</v>
      </c>
      <c r="G604" s="16">
        <v>0</v>
      </c>
      <c r="H604" s="1"/>
      <c r="I604" s="1"/>
      <c r="J604" s="1"/>
      <c r="K604" s="1"/>
    </row>
    <row r="605" spans="1:11" ht="14.1" customHeight="1" x14ac:dyDescent="0.25">
      <c r="A605" s="1"/>
      <c r="B605" s="1"/>
      <c r="C605" s="15" t="s">
        <v>80</v>
      </c>
      <c r="D605" s="16">
        <v>0</v>
      </c>
      <c r="E605" s="16">
        <v>0</v>
      </c>
      <c r="F605" s="16">
        <v>0</v>
      </c>
      <c r="G605" s="16">
        <v>0</v>
      </c>
      <c r="H605" s="1"/>
      <c r="I605" s="1"/>
      <c r="J605" s="1"/>
      <c r="K605" s="1"/>
    </row>
    <row r="606" spans="1:11" ht="14.1" customHeight="1" x14ac:dyDescent="0.25">
      <c r="A606" s="1"/>
      <c r="B606" s="1"/>
      <c r="C606" s="15" t="s">
        <v>81</v>
      </c>
      <c r="D606" s="16">
        <v>0</v>
      </c>
      <c r="E606" s="16">
        <v>0</v>
      </c>
      <c r="F606" s="16">
        <v>0</v>
      </c>
      <c r="G606" s="16">
        <v>0</v>
      </c>
      <c r="H606" s="1"/>
      <c r="I606" s="1"/>
      <c r="J606" s="1"/>
      <c r="K606" s="1"/>
    </row>
    <row r="607" spans="1:11" ht="14.1" customHeight="1" x14ac:dyDescent="0.25">
      <c r="A607" s="1"/>
      <c r="B607" s="1"/>
      <c r="C607" s="15" t="s">
        <v>82</v>
      </c>
      <c r="D607" s="16">
        <v>0</v>
      </c>
      <c r="E607" s="16">
        <v>0</v>
      </c>
      <c r="F607" s="16">
        <v>0</v>
      </c>
      <c r="G607" s="16">
        <v>0</v>
      </c>
      <c r="H607" s="1"/>
      <c r="I607" s="1"/>
      <c r="J607" s="1"/>
      <c r="K607" s="1"/>
    </row>
    <row r="608" spans="1:11" ht="14.1" customHeight="1" x14ac:dyDescent="0.25">
      <c r="A608" s="1"/>
      <c r="B608" s="1"/>
      <c r="C608" s="15" t="s">
        <v>80</v>
      </c>
      <c r="D608" s="16">
        <v>0</v>
      </c>
      <c r="E608" s="16">
        <v>0</v>
      </c>
      <c r="F608" s="16">
        <v>0</v>
      </c>
      <c r="G608" s="16">
        <v>0</v>
      </c>
      <c r="H608" s="1"/>
      <c r="I608" s="1"/>
      <c r="J608" s="1"/>
      <c r="K608" s="1"/>
    </row>
    <row r="609" spans="1:11" ht="14.1" customHeight="1" x14ac:dyDescent="0.25">
      <c r="A609" s="1"/>
      <c r="B609" s="1"/>
      <c r="C609" s="15" t="s">
        <v>81</v>
      </c>
      <c r="D609" s="16">
        <v>0</v>
      </c>
      <c r="E609" s="16">
        <v>0</v>
      </c>
      <c r="F609" s="16">
        <v>0</v>
      </c>
      <c r="G609" s="16">
        <v>0</v>
      </c>
      <c r="H609" s="1"/>
      <c r="I609" s="1"/>
      <c r="J609" s="1"/>
      <c r="K609" s="1"/>
    </row>
    <row r="610" spans="1:11" ht="14.1" customHeight="1" x14ac:dyDescent="0.25">
      <c r="A610" s="1"/>
      <c r="B610" s="1"/>
      <c r="C610" s="15" t="s">
        <v>83</v>
      </c>
      <c r="D610" s="16">
        <v>0</v>
      </c>
      <c r="E610" s="16">
        <v>0</v>
      </c>
      <c r="F610" s="16">
        <v>0</v>
      </c>
      <c r="G610" s="16">
        <v>0</v>
      </c>
      <c r="H610" s="1"/>
      <c r="I610" s="1"/>
      <c r="J610" s="1"/>
      <c r="K610" s="1"/>
    </row>
    <row r="611" spans="1:11" ht="14.1" customHeight="1" x14ac:dyDescent="0.25">
      <c r="A611" s="1"/>
      <c r="B611" s="1"/>
      <c r="C611" s="15" t="s">
        <v>80</v>
      </c>
      <c r="D611" s="16">
        <v>0</v>
      </c>
      <c r="E611" s="16">
        <v>0</v>
      </c>
      <c r="F611" s="16">
        <v>0</v>
      </c>
      <c r="G611" s="16">
        <v>0</v>
      </c>
      <c r="H611" s="1"/>
      <c r="I611" s="1"/>
      <c r="J611" s="1"/>
      <c r="K611" s="1"/>
    </row>
    <row r="612" spans="1:11" ht="14.1" customHeight="1" x14ac:dyDescent="0.25">
      <c r="A612" s="1"/>
      <c r="B612" s="1"/>
      <c r="C612" s="15" t="s">
        <v>81</v>
      </c>
      <c r="D612" s="16">
        <v>0</v>
      </c>
      <c r="E612" s="16">
        <v>0</v>
      </c>
      <c r="F612" s="16">
        <v>0</v>
      </c>
      <c r="G612" s="16">
        <v>0</v>
      </c>
      <c r="H612" s="1"/>
      <c r="I612" s="1"/>
      <c r="J612" s="1"/>
      <c r="K612" s="1"/>
    </row>
    <row r="613" spans="1:11" ht="14.1" customHeight="1" x14ac:dyDescent="0.25">
      <c r="A613" s="1"/>
      <c r="B613" s="1"/>
      <c r="C613" s="15" t="s">
        <v>84</v>
      </c>
      <c r="D613" s="16">
        <v>0</v>
      </c>
      <c r="E613" s="16">
        <v>0</v>
      </c>
      <c r="F613" s="16">
        <v>0</v>
      </c>
      <c r="G613" s="16">
        <v>0</v>
      </c>
      <c r="H613" s="1"/>
      <c r="I613" s="1"/>
      <c r="J613" s="1"/>
      <c r="K613" s="1"/>
    </row>
    <row r="614" spans="1:11" ht="14.1" customHeight="1" x14ac:dyDescent="0.25">
      <c r="A614" s="1"/>
      <c r="B614" s="1"/>
      <c r="C614" s="15" t="s">
        <v>80</v>
      </c>
      <c r="D614" s="16">
        <v>0</v>
      </c>
      <c r="E614" s="16">
        <v>0</v>
      </c>
      <c r="F614" s="16">
        <v>0</v>
      </c>
      <c r="G614" s="16">
        <v>0</v>
      </c>
      <c r="H614" s="1"/>
      <c r="I614" s="1"/>
      <c r="J614" s="1"/>
      <c r="K614" s="1"/>
    </row>
    <row r="615" spans="1:11" ht="14.1" customHeight="1" x14ac:dyDescent="0.25">
      <c r="A615" s="1"/>
      <c r="B615" s="1"/>
      <c r="C615" s="15" t="s">
        <v>81</v>
      </c>
      <c r="D615" s="16">
        <v>0</v>
      </c>
      <c r="E615" s="16">
        <v>0</v>
      </c>
      <c r="F615" s="16">
        <v>0</v>
      </c>
      <c r="G615" s="16">
        <v>0</v>
      </c>
      <c r="H615" s="1"/>
      <c r="I615" s="1"/>
      <c r="J615" s="1"/>
      <c r="K615" s="1"/>
    </row>
    <row r="616" spans="1:11" ht="14.1" customHeight="1" x14ac:dyDescent="0.25">
      <c r="A616" s="1"/>
      <c r="B616" s="1"/>
      <c r="C616" s="15" t="s">
        <v>85</v>
      </c>
      <c r="D616" s="16">
        <v>0</v>
      </c>
      <c r="E616" s="16">
        <v>0</v>
      </c>
      <c r="F616" s="16">
        <v>0</v>
      </c>
      <c r="G616" s="16">
        <v>0</v>
      </c>
      <c r="H616" s="1"/>
      <c r="I616" s="1"/>
      <c r="J616" s="1"/>
      <c r="K616" s="1"/>
    </row>
    <row r="617" spans="1:11" ht="14.1" customHeight="1" x14ac:dyDescent="0.25">
      <c r="A617" s="1"/>
      <c r="B617" s="1"/>
      <c r="C617" s="15" t="s">
        <v>80</v>
      </c>
      <c r="D617" s="16">
        <v>0</v>
      </c>
      <c r="E617" s="16">
        <v>0</v>
      </c>
      <c r="F617" s="16">
        <v>0</v>
      </c>
      <c r="G617" s="16">
        <v>0</v>
      </c>
      <c r="H617" s="1"/>
      <c r="I617" s="1"/>
      <c r="J617" s="1"/>
      <c r="K617" s="1"/>
    </row>
    <row r="618" spans="1:11" ht="14.1" customHeight="1" x14ac:dyDescent="0.25">
      <c r="A618" s="1"/>
      <c r="B618" s="1"/>
      <c r="C618" s="15" t="s">
        <v>81</v>
      </c>
      <c r="D618" s="16">
        <v>0</v>
      </c>
      <c r="E618" s="16">
        <v>0</v>
      </c>
      <c r="F618" s="16">
        <v>0</v>
      </c>
      <c r="G618" s="16">
        <v>0</v>
      </c>
      <c r="H618" s="1"/>
      <c r="I618" s="1"/>
      <c r="J618" s="1"/>
      <c r="K618" s="1"/>
    </row>
    <row r="619" spans="1:11" ht="14.1" customHeight="1" x14ac:dyDescent="0.25">
      <c r="A619" s="1"/>
      <c r="B619" s="1"/>
      <c r="C619" s="15" t="s">
        <v>86</v>
      </c>
      <c r="D619" s="16">
        <v>0</v>
      </c>
      <c r="E619" s="16">
        <v>0</v>
      </c>
      <c r="F619" s="16">
        <v>0</v>
      </c>
      <c r="G619" s="16">
        <v>0</v>
      </c>
      <c r="H619" s="1"/>
      <c r="I619" s="1"/>
      <c r="J619" s="1"/>
      <c r="K619" s="1"/>
    </row>
    <row r="620" spans="1:11" ht="14.1" customHeight="1" x14ac:dyDescent="0.25">
      <c r="A620" s="1"/>
      <c r="B620" s="1"/>
      <c r="C620" s="15" t="s">
        <v>80</v>
      </c>
      <c r="D620" s="16">
        <v>0</v>
      </c>
      <c r="E620" s="16">
        <v>0</v>
      </c>
      <c r="F620" s="16">
        <v>0</v>
      </c>
      <c r="G620" s="16">
        <v>0</v>
      </c>
      <c r="H620" s="1"/>
      <c r="I620" s="1"/>
      <c r="J620" s="1"/>
      <c r="K620" s="1"/>
    </row>
    <row r="621" spans="1:11" ht="14.1" customHeight="1" x14ac:dyDescent="0.25">
      <c r="A621" s="1"/>
      <c r="B621" s="1"/>
      <c r="C621" s="15" t="s">
        <v>81</v>
      </c>
      <c r="D621" s="16">
        <v>0</v>
      </c>
      <c r="E621" s="16">
        <v>0</v>
      </c>
      <c r="F621" s="16">
        <v>0</v>
      </c>
      <c r="G621" s="16">
        <v>0</v>
      </c>
      <c r="H621" s="1"/>
      <c r="I621" s="1"/>
      <c r="J621" s="1"/>
      <c r="K621" s="1"/>
    </row>
    <row r="622" spans="1:11" ht="14.1" customHeight="1" x14ac:dyDescent="0.25">
      <c r="A622" s="1"/>
      <c r="B622" s="1"/>
      <c r="C622" s="15" t="s">
        <v>87</v>
      </c>
      <c r="D622" s="16">
        <v>0</v>
      </c>
      <c r="E622" s="16">
        <v>0</v>
      </c>
      <c r="F622" s="16">
        <v>0</v>
      </c>
      <c r="G622" s="16">
        <v>0</v>
      </c>
      <c r="H622" s="1"/>
      <c r="I622" s="1"/>
      <c r="J622" s="1"/>
      <c r="K622" s="1"/>
    </row>
    <row r="623" spans="1:11" ht="14.1" customHeight="1" x14ac:dyDescent="0.25">
      <c r="A623" s="1"/>
      <c r="B623" s="1"/>
      <c r="C623" s="15" t="s">
        <v>80</v>
      </c>
      <c r="D623" s="16">
        <v>0</v>
      </c>
      <c r="E623" s="16">
        <v>0</v>
      </c>
      <c r="F623" s="16">
        <v>0</v>
      </c>
      <c r="G623" s="16">
        <v>0</v>
      </c>
      <c r="H623" s="1"/>
      <c r="I623" s="1"/>
      <c r="J623" s="1"/>
      <c r="K623" s="1"/>
    </row>
    <row r="624" spans="1:11" ht="14.1" customHeight="1" x14ac:dyDescent="0.25">
      <c r="A624" s="1"/>
      <c r="B624" s="1"/>
      <c r="C624" s="15" t="s">
        <v>81</v>
      </c>
      <c r="D624" s="16">
        <v>0</v>
      </c>
      <c r="E624" s="16">
        <v>0</v>
      </c>
      <c r="F624" s="16">
        <v>0</v>
      </c>
      <c r="G624" s="16">
        <v>0</v>
      </c>
      <c r="H624" s="1"/>
      <c r="I624" s="1"/>
      <c r="J624" s="1"/>
      <c r="K624" s="1"/>
    </row>
    <row r="625" spans="1:11" ht="14.1" customHeight="1" x14ac:dyDescent="0.25">
      <c r="A625" s="1"/>
      <c r="B625" s="1"/>
      <c r="C625" s="15" t="s">
        <v>88</v>
      </c>
      <c r="D625" s="16">
        <v>0</v>
      </c>
      <c r="E625" s="16">
        <v>61695000</v>
      </c>
      <c r="F625" s="16">
        <v>64686000</v>
      </c>
      <c r="G625" s="16">
        <v>0</v>
      </c>
      <c r="H625" s="1"/>
      <c r="I625" s="1"/>
      <c r="J625" s="1"/>
      <c r="K625" s="1"/>
    </row>
    <row r="626" spans="1:11" ht="14.1" customHeight="1" x14ac:dyDescent="0.25">
      <c r="A626" s="1"/>
      <c r="B626" s="1"/>
      <c r="C626" s="15" t="s">
        <v>80</v>
      </c>
      <c r="D626" s="16">
        <v>0</v>
      </c>
      <c r="E626" s="16">
        <v>0</v>
      </c>
      <c r="F626" s="16">
        <v>0</v>
      </c>
      <c r="G626" s="16">
        <v>0</v>
      </c>
      <c r="H626" s="1"/>
      <c r="I626" s="1"/>
      <c r="J626" s="1"/>
      <c r="K626" s="1"/>
    </row>
    <row r="627" spans="1:11" ht="14.1" customHeight="1" x14ac:dyDescent="0.25">
      <c r="A627" s="1"/>
      <c r="B627" s="1"/>
      <c r="C627" s="15" t="s">
        <v>89</v>
      </c>
      <c r="D627" s="16">
        <v>0</v>
      </c>
      <c r="E627" s="16">
        <v>61695000</v>
      </c>
      <c r="F627" s="16">
        <v>64686000</v>
      </c>
      <c r="G627" s="16">
        <v>0</v>
      </c>
      <c r="H627" s="1"/>
      <c r="I627" s="1"/>
      <c r="J627" s="1"/>
      <c r="K627" s="1"/>
    </row>
    <row r="628" spans="1:11" ht="14.1" customHeight="1" x14ac:dyDescent="0.25">
      <c r="A628" s="1"/>
      <c r="B628" s="1"/>
      <c r="C628" s="15" t="s">
        <v>90</v>
      </c>
      <c r="D628" s="16">
        <v>0</v>
      </c>
      <c r="E628" s="16">
        <v>0</v>
      </c>
      <c r="F628" s="16">
        <v>0</v>
      </c>
      <c r="G628" s="16">
        <v>0</v>
      </c>
      <c r="H628" s="1"/>
      <c r="I628" s="1"/>
      <c r="J628" s="1"/>
      <c r="K628" s="1"/>
    </row>
    <row r="629" spans="1:11" ht="14.1" customHeight="1" x14ac:dyDescent="0.25">
      <c r="A629" s="1"/>
      <c r="B629" s="1"/>
      <c r="C629" s="15" t="s">
        <v>91</v>
      </c>
      <c r="D629" s="16">
        <v>0</v>
      </c>
      <c r="E629" s="16">
        <v>0</v>
      </c>
      <c r="F629" s="16">
        <v>0</v>
      </c>
      <c r="G629" s="16">
        <v>0</v>
      </c>
      <c r="H629" s="1"/>
      <c r="I629" s="1"/>
      <c r="J629" s="1"/>
      <c r="K629" s="1"/>
    </row>
    <row r="630" spans="1:11" ht="14.1" customHeight="1" x14ac:dyDescent="0.25">
      <c r="A630" s="1"/>
      <c r="B630" s="1"/>
      <c r="C630" s="15" t="s">
        <v>92</v>
      </c>
      <c r="D630" s="16">
        <v>0</v>
      </c>
      <c r="E630" s="16">
        <v>0</v>
      </c>
      <c r="F630" s="16">
        <v>0</v>
      </c>
      <c r="G630" s="16">
        <v>0</v>
      </c>
      <c r="H630" s="1"/>
      <c r="I630" s="1"/>
      <c r="J630" s="1"/>
      <c r="K630" s="1"/>
    </row>
    <row r="631" spans="1:11" ht="14.1" customHeight="1" x14ac:dyDescent="0.25">
      <c r="A631" s="1"/>
      <c r="B631" s="1"/>
      <c r="C631" s="15" t="s">
        <v>93</v>
      </c>
      <c r="D631" s="16">
        <v>3247000</v>
      </c>
      <c r="E631" s="16">
        <v>0</v>
      </c>
      <c r="F631" s="16">
        <v>0</v>
      </c>
      <c r="G631" s="16">
        <v>0</v>
      </c>
      <c r="H631" s="1"/>
      <c r="I631" s="1"/>
      <c r="J631" s="1"/>
      <c r="K631" s="1"/>
    </row>
    <row r="632" spans="1:11" ht="14.1" customHeight="1" x14ac:dyDescent="0.25">
      <c r="A632" s="1"/>
      <c r="B632" s="1"/>
      <c r="C632" s="15" t="s">
        <v>80</v>
      </c>
      <c r="D632" s="16">
        <v>0</v>
      </c>
      <c r="E632" s="16">
        <v>0</v>
      </c>
      <c r="F632" s="16">
        <v>0</v>
      </c>
      <c r="G632" s="16">
        <v>0</v>
      </c>
      <c r="H632" s="1"/>
      <c r="I632" s="1"/>
      <c r="J632" s="1"/>
      <c r="K632" s="1"/>
    </row>
    <row r="633" spans="1:11" ht="14.1" customHeight="1" x14ac:dyDescent="0.25">
      <c r="A633" s="1"/>
      <c r="B633" s="1"/>
      <c r="C633" s="15" t="s">
        <v>89</v>
      </c>
      <c r="D633" s="16">
        <v>1476000</v>
      </c>
      <c r="E633" s="16">
        <v>0</v>
      </c>
      <c r="F633" s="16">
        <v>0</v>
      </c>
      <c r="G633" s="16">
        <v>0</v>
      </c>
      <c r="H633" s="1"/>
      <c r="I633" s="1"/>
      <c r="J633" s="1"/>
      <c r="K633" s="1"/>
    </row>
    <row r="634" spans="1:11" ht="14.1" customHeight="1" x14ac:dyDescent="0.25">
      <c r="A634" s="1"/>
      <c r="B634" s="1"/>
      <c r="C634" s="15" t="s">
        <v>90</v>
      </c>
      <c r="D634" s="16">
        <v>0</v>
      </c>
      <c r="E634" s="16">
        <v>0</v>
      </c>
      <c r="F634" s="16">
        <v>0</v>
      </c>
      <c r="G634" s="16">
        <v>0</v>
      </c>
      <c r="H634" s="1"/>
      <c r="I634" s="1"/>
      <c r="J634" s="1"/>
      <c r="K634" s="1"/>
    </row>
    <row r="635" spans="1:11" ht="14.1" customHeight="1" x14ac:dyDescent="0.25">
      <c r="A635" s="1"/>
      <c r="B635" s="1"/>
      <c r="C635" s="15" t="s">
        <v>91</v>
      </c>
      <c r="D635" s="16">
        <v>0</v>
      </c>
      <c r="E635" s="16">
        <v>0</v>
      </c>
      <c r="F635" s="16">
        <v>0</v>
      </c>
      <c r="G635" s="16">
        <v>0</v>
      </c>
      <c r="H635" s="1"/>
      <c r="I635" s="1"/>
      <c r="J635" s="1"/>
      <c r="K635" s="1"/>
    </row>
    <row r="636" spans="1:11" ht="14.1" customHeight="1" x14ac:dyDescent="0.25">
      <c r="A636" s="1"/>
      <c r="B636" s="1"/>
      <c r="C636" s="15" t="s">
        <v>92</v>
      </c>
      <c r="D636" s="16">
        <v>1771000</v>
      </c>
      <c r="E636" s="16">
        <v>0</v>
      </c>
      <c r="F636" s="16">
        <v>0</v>
      </c>
      <c r="G636" s="16">
        <v>0</v>
      </c>
      <c r="H636" s="1"/>
      <c r="I636" s="1"/>
      <c r="J636" s="1"/>
      <c r="K636" s="1"/>
    </row>
    <row r="637" spans="1:11" ht="14.1" customHeight="1" x14ac:dyDescent="0.25">
      <c r="A637" s="1"/>
      <c r="B637" s="1"/>
      <c r="C637" s="15" t="s">
        <v>94</v>
      </c>
      <c r="D637" s="16">
        <v>0</v>
      </c>
      <c r="E637" s="16">
        <v>0</v>
      </c>
      <c r="F637" s="16">
        <v>0</v>
      </c>
      <c r="G637" s="16">
        <v>0</v>
      </c>
      <c r="H637" s="1"/>
      <c r="I637" s="1"/>
      <c r="J637" s="1"/>
      <c r="K637" s="1"/>
    </row>
    <row r="638" spans="1:11" ht="14.1" customHeight="1" x14ac:dyDescent="0.25">
      <c r="A638" s="1"/>
      <c r="B638" s="1"/>
      <c r="C638" s="15" t="s">
        <v>80</v>
      </c>
      <c r="D638" s="16">
        <v>0</v>
      </c>
      <c r="E638" s="16">
        <v>0</v>
      </c>
      <c r="F638" s="16">
        <v>0</v>
      </c>
      <c r="G638" s="16">
        <v>0</v>
      </c>
      <c r="H638" s="1"/>
      <c r="I638" s="1"/>
      <c r="J638" s="1"/>
      <c r="K638" s="1"/>
    </row>
    <row r="639" spans="1:11" ht="14.1" customHeight="1" x14ac:dyDescent="0.25">
      <c r="A639" s="1"/>
      <c r="B639" s="1"/>
      <c r="C639" s="15" t="s">
        <v>89</v>
      </c>
      <c r="D639" s="16">
        <v>0</v>
      </c>
      <c r="E639" s="16">
        <v>0</v>
      </c>
      <c r="F639" s="16">
        <v>0</v>
      </c>
      <c r="G639" s="16">
        <v>0</v>
      </c>
      <c r="H639" s="1"/>
      <c r="I639" s="1"/>
      <c r="J639" s="1"/>
      <c r="K639" s="1"/>
    </row>
    <row r="640" spans="1:11" ht="14.1" customHeight="1" x14ac:dyDescent="0.25">
      <c r="A640" s="1"/>
      <c r="B640" s="1"/>
      <c r="C640" s="15" t="s">
        <v>90</v>
      </c>
      <c r="D640" s="16">
        <v>0</v>
      </c>
      <c r="E640" s="16">
        <v>0</v>
      </c>
      <c r="F640" s="16">
        <v>0</v>
      </c>
      <c r="G640" s="16">
        <v>0</v>
      </c>
      <c r="H640" s="1"/>
      <c r="I640" s="1"/>
      <c r="J640" s="1"/>
      <c r="K640" s="1"/>
    </row>
    <row r="641" spans="1:11" ht="14.1" customHeight="1" x14ac:dyDescent="0.25">
      <c r="A641" s="1"/>
      <c r="B641" s="1"/>
      <c r="C641" s="15" t="s">
        <v>91</v>
      </c>
      <c r="D641" s="16">
        <v>0</v>
      </c>
      <c r="E641" s="16">
        <v>0</v>
      </c>
      <c r="F641" s="16">
        <v>0</v>
      </c>
      <c r="G641" s="16">
        <v>0</v>
      </c>
      <c r="H641" s="1"/>
      <c r="I641" s="1"/>
      <c r="J641" s="1"/>
      <c r="K641" s="1"/>
    </row>
    <row r="642" spans="1:11" ht="14.1" customHeight="1" x14ac:dyDescent="0.25">
      <c r="A642" s="1"/>
      <c r="B642" s="1"/>
      <c r="C642" s="15" t="s">
        <v>92</v>
      </c>
      <c r="D642" s="16">
        <v>0</v>
      </c>
      <c r="E642" s="16">
        <v>0</v>
      </c>
      <c r="F642" s="16">
        <v>0</v>
      </c>
      <c r="G642" s="16">
        <v>0</v>
      </c>
      <c r="H642" s="1"/>
      <c r="I642" s="1"/>
      <c r="J642" s="1"/>
      <c r="K642" s="1"/>
    </row>
    <row r="643" spans="1:11" ht="14.1" customHeight="1" x14ac:dyDescent="0.25">
      <c r="A643" s="1"/>
      <c r="B643" s="1"/>
      <c r="C643" s="15" t="s">
        <v>95</v>
      </c>
      <c r="D643" s="16">
        <v>0</v>
      </c>
      <c r="E643" s="16">
        <v>0</v>
      </c>
      <c r="F643" s="16">
        <v>0</v>
      </c>
      <c r="G643" s="16">
        <v>0</v>
      </c>
      <c r="H643" s="1"/>
      <c r="I643" s="1"/>
      <c r="J643" s="1"/>
      <c r="K643" s="1"/>
    </row>
    <row r="644" spans="1:11" ht="14.1" customHeight="1" x14ac:dyDescent="0.25">
      <c r="A644" s="1"/>
      <c r="B644" s="1"/>
      <c r="C644" s="15" t="s">
        <v>96</v>
      </c>
      <c r="D644" s="16">
        <v>0</v>
      </c>
      <c r="E644" s="16">
        <v>0</v>
      </c>
      <c r="F644" s="16">
        <v>0</v>
      </c>
      <c r="G644" s="16">
        <v>0</v>
      </c>
      <c r="H644" s="1"/>
      <c r="I644" s="1"/>
      <c r="J644" s="1"/>
      <c r="K644" s="1"/>
    </row>
    <row r="645" spans="1:11" ht="14.1" customHeight="1" x14ac:dyDescent="0.25">
      <c r="A645" s="1"/>
      <c r="B645" s="1"/>
      <c r="C645" s="17" t="s">
        <v>97</v>
      </c>
      <c r="D645" s="16">
        <v>3247000</v>
      </c>
      <c r="E645" s="16">
        <v>61695000</v>
      </c>
      <c r="F645" s="16">
        <v>64686000</v>
      </c>
      <c r="G645" s="16">
        <v>0</v>
      </c>
      <c r="H645" s="1"/>
      <c r="I645" s="1"/>
      <c r="J645" s="1"/>
      <c r="K645" s="1"/>
    </row>
    <row r="646" spans="1:11" ht="14.1" customHeight="1" x14ac:dyDescent="0.25">
      <c r="A646" s="1"/>
      <c r="B646" s="1"/>
      <c r="C646" s="8" t="s">
        <v>251</v>
      </c>
      <c r="D646" s="40" t="s">
        <v>252</v>
      </c>
      <c r="E646" s="41"/>
      <c r="F646" s="41"/>
      <c r="G646" s="41"/>
      <c r="H646" s="1"/>
      <c r="I646" s="1"/>
      <c r="J646" s="1"/>
      <c r="K646" s="1"/>
    </row>
    <row r="647" spans="1:11" ht="14.1" customHeight="1" x14ac:dyDescent="0.25">
      <c r="A647" s="1"/>
      <c r="B647" s="1"/>
      <c r="C647" s="9" t="s">
        <v>47</v>
      </c>
      <c r="D647" s="42" t="s">
        <v>253</v>
      </c>
      <c r="E647" s="43"/>
      <c r="F647" s="43"/>
      <c r="G647" s="43"/>
      <c r="H647" s="1"/>
      <c r="I647" s="1"/>
      <c r="J647" s="1"/>
      <c r="K647" s="1"/>
    </row>
    <row r="648" spans="1:11" ht="14.1" customHeight="1" x14ac:dyDescent="0.25">
      <c r="A648" s="1"/>
      <c r="B648" s="1"/>
      <c r="C648" s="10" t="s">
        <v>49</v>
      </c>
      <c r="D648" s="44" t="s">
        <v>254</v>
      </c>
      <c r="E648" s="45"/>
      <c r="F648" s="45"/>
      <c r="G648" s="45"/>
      <c r="H648" s="1"/>
      <c r="I648" s="1"/>
      <c r="J648" s="1"/>
      <c r="K648" s="1"/>
    </row>
    <row r="649" spans="1:11" ht="14.1" customHeight="1" x14ac:dyDescent="0.25">
      <c r="A649" s="1"/>
      <c r="B649" s="1"/>
      <c r="C649" s="10" t="s">
        <v>51</v>
      </c>
      <c r="D649" s="44" t="s">
        <v>255</v>
      </c>
      <c r="E649" s="45"/>
      <c r="F649" s="45"/>
      <c r="G649" s="45"/>
      <c r="H649" s="1"/>
      <c r="I649" s="1"/>
      <c r="J649" s="1"/>
      <c r="K649" s="1"/>
    </row>
    <row r="650" spans="1:11" ht="15" customHeight="1" x14ac:dyDescent="0.25">
      <c r="A650" s="1"/>
      <c r="B650" s="1"/>
      <c r="C650" s="11"/>
      <c r="D650" s="12">
        <v>2021</v>
      </c>
      <c r="E650" s="12">
        <v>2022</v>
      </c>
      <c r="F650" s="12">
        <v>2023</v>
      </c>
      <c r="G650" s="12">
        <v>2024</v>
      </c>
      <c r="H650" s="1"/>
      <c r="I650" s="1"/>
      <c r="J650" s="1"/>
      <c r="K650" s="1"/>
    </row>
    <row r="651" spans="1:11" ht="15" customHeight="1" x14ac:dyDescent="0.25">
      <c r="A651" s="1"/>
      <c r="B651" s="1"/>
      <c r="C651" s="13"/>
      <c r="D651" s="14" t="s">
        <v>17</v>
      </c>
      <c r="E651" s="14" t="s">
        <v>18</v>
      </c>
      <c r="F651" s="14" t="s">
        <v>18</v>
      </c>
      <c r="G651" s="14" t="s">
        <v>18</v>
      </c>
      <c r="H651" s="1"/>
      <c r="I651" s="1"/>
      <c r="J651" s="1"/>
      <c r="K651" s="1"/>
    </row>
    <row r="652" spans="1:11" ht="14.1" customHeight="1" x14ac:dyDescent="0.25">
      <c r="A652" s="1"/>
      <c r="B652" s="1"/>
      <c r="C652" s="4" t="s">
        <v>53</v>
      </c>
      <c r="D652" s="7" t="s">
        <v>20</v>
      </c>
      <c r="E652" s="7" t="s">
        <v>256</v>
      </c>
      <c r="F652" s="7" t="s">
        <v>256</v>
      </c>
      <c r="G652" s="7" t="s">
        <v>256</v>
      </c>
      <c r="H652" s="1"/>
      <c r="I652" s="1"/>
      <c r="J652" s="1"/>
      <c r="K652" s="1"/>
    </row>
    <row r="653" spans="1:11" ht="14.1" customHeight="1" x14ac:dyDescent="0.25">
      <c r="A653" s="1"/>
      <c r="B653" s="1"/>
      <c r="C653" s="4" t="s">
        <v>57</v>
      </c>
      <c r="D653" s="7" t="s">
        <v>257</v>
      </c>
      <c r="E653" s="7" t="s">
        <v>43</v>
      </c>
      <c r="F653" s="7" t="s">
        <v>258</v>
      </c>
      <c r="G653" s="7" t="s">
        <v>259</v>
      </c>
      <c r="H653" s="1"/>
      <c r="I653" s="1"/>
      <c r="J653" s="1"/>
      <c r="K653" s="1"/>
    </row>
    <row r="654" spans="1:11" ht="14.1" customHeight="1" x14ac:dyDescent="0.25">
      <c r="A654" s="1"/>
      <c r="B654" s="1"/>
      <c r="C654" s="4" t="s">
        <v>62</v>
      </c>
      <c r="D654" s="7" t="s">
        <v>43</v>
      </c>
      <c r="E654" s="7" t="s">
        <v>43</v>
      </c>
      <c r="F654" s="7" t="s">
        <v>260</v>
      </c>
      <c r="G654" s="7" t="s">
        <v>261</v>
      </c>
      <c r="H654" s="1"/>
      <c r="I654" s="1"/>
      <c r="J654" s="1"/>
      <c r="K654" s="1"/>
    </row>
    <row r="655" spans="1:11" ht="14.1" customHeight="1" x14ac:dyDescent="0.25">
      <c r="A655" s="1"/>
      <c r="B655" s="1"/>
      <c r="C655" s="4" t="s">
        <v>67</v>
      </c>
      <c r="D655" s="7" t="s">
        <v>20</v>
      </c>
      <c r="E655" s="7" t="s">
        <v>20</v>
      </c>
      <c r="F655" s="7" t="s">
        <v>43</v>
      </c>
      <c r="G655" s="7" t="s">
        <v>43</v>
      </c>
      <c r="H655" s="1"/>
      <c r="I655" s="1"/>
      <c r="J655" s="1"/>
      <c r="K655" s="1"/>
    </row>
    <row r="656" spans="1:11" ht="14.1" customHeight="1" x14ac:dyDescent="0.25">
      <c r="A656" s="1"/>
      <c r="B656" s="1"/>
      <c r="C656" s="4" t="s">
        <v>70</v>
      </c>
      <c r="D656" s="7" t="s">
        <v>20</v>
      </c>
      <c r="E656" s="7" t="s">
        <v>210</v>
      </c>
      <c r="F656" s="7" t="s">
        <v>20</v>
      </c>
      <c r="G656" s="7" t="s">
        <v>262</v>
      </c>
      <c r="H656" s="1"/>
      <c r="I656" s="1"/>
      <c r="J656" s="1"/>
      <c r="K656" s="1"/>
    </row>
    <row r="657" spans="1:11" ht="14.1" customHeight="1" x14ac:dyDescent="0.25">
      <c r="A657" s="1"/>
      <c r="B657" s="1"/>
      <c r="C657" s="4" t="s">
        <v>74</v>
      </c>
      <c r="D657" s="7" t="s">
        <v>20</v>
      </c>
      <c r="E657" s="7" t="s">
        <v>20</v>
      </c>
      <c r="F657" s="7" t="s">
        <v>20</v>
      </c>
      <c r="G657" s="7" t="s">
        <v>262</v>
      </c>
      <c r="H657" s="1"/>
      <c r="I657" s="1"/>
      <c r="J657" s="1"/>
      <c r="K657" s="1"/>
    </row>
    <row r="658" spans="1:11" ht="14.1" customHeight="1" x14ac:dyDescent="0.25">
      <c r="A658" s="1"/>
      <c r="B658" s="1"/>
      <c r="C658" s="32" t="s">
        <v>78</v>
      </c>
      <c r="D658" s="33"/>
      <c r="E658" s="33"/>
      <c r="F658" s="33"/>
      <c r="G658" s="33"/>
      <c r="H658" s="1"/>
      <c r="I658" s="1"/>
      <c r="J658" s="1"/>
      <c r="K658" s="1"/>
    </row>
    <row r="659" spans="1:11" ht="14.1" customHeight="1" x14ac:dyDescent="0.25">
      <c r="A659" s="1"/>
      <c r="B659" s="1"/>
      <c r="C659" s="11"/>
      <c r="D659" s="12">
        <v>2021</v>
      </c>
      <c r="E659" s="12">
        <v>2022</v>
      </c>
      <c r="F659" s="12">
        <v>2023</v>
      </c>
      <c r="G659" s="12">
        <v>2024</v>
      </c>
      <c r="H659" s="1"/>
      <c r="I659" s="1"/>
      <c r="J659" s="1"/>
      <c r="K659" s="1"/>
    </row>
    <row r="660" spans="1:11" ht="14.1" customHeight="1" x14ac:dyDescent="0.25">
      <c r="A660" s="1"/>
      <c r="B660" s="1"/>
      <c r="C660" s="13"/>
      <c r="D660" s="14" t="s">
        <v>17</v>
      </c>
      <c r="E660" s="14" t="s">
        <v>18</v>
      </c>
      <c r="F660" s="14" t="s">
        <v>18</v>
      </c>
      <c r="G660" s="14" t="s">
        <v>18</v>
      </c>
      <c r="H660" s="1"/>
      <c r="I660" s="1"/>
      <c r="J660" s="1"/>
      <c r="K660" s="1"/>
    </row>
    <row r="661" spans="1:11" ht="14.1" customHeight="1" x14ac:dyDescent="0.25">
      <c r="A661" s="1"/>
      <c r="B661" s="1"/>
      <c r="C661" s="15" t="s">
        <v>79</v>
      </c>
      <c r="D661" s="16">
        <v>0</v>
      </c>
      <c r="E661" s="16">
        <v>0</v>
      </c>
      <c r="F661" s="16">
        <v>0</v>
      </c>
      <c r="G661" s="16">
        <v>0</v>
      </c>
      <c r="H661" s="1"/>
      <c r="I661" s="1"/>
      <c r="J661" s="1"/>
      <c r="K661" s="1"/>
    </row>
    <row r="662" spans="1:11" ht="14.1" customHeight="1" x14ac:dyDescent="0.25">
      <c r="A662" s="1"/>
      <c r="B662" s="1"/>
      <c r="C662" s="15" t="s">
        <v>80</v>
      </c>
      <c r="D662" s="16">
        <v>0</v>
      </c>
      <c r="E662" s="16">
        <v>0</v>
      </c>
      <c r="F662" s="16">
        <v>0</v>
      </c>
      <c r="G662" s="16">
        <v>0</v>
      </c>
      <c r="H662" s="1"/>
      <c r="I662" s="1"/>
      <c r="J662" s="1"/>
      <c r="K662" s="1"/>
    </row>
    <row r="663" spans="1:11" ht="14.1" customHeight="1" x14ac:dyDescent="0.25">
      <c r="A663" s="1"/>
      <c r="B663" s="1"/>
      <c r="C663" s="15" t="s">
        <v>81</v>
      </c>
      <c r="D663" s="16">
        <v>0</v>
      </c>
      <c r="E663" s="16">
        <v>0</v>
      </c>
      <c r="F663" s="16">
        <v>0</v>
      </c>
      <c r="G663" s="16">
        <v>0</v>
      </c>
      <c r="H663" s="1"/>
      <c r="I663" s="1"/>
      <c r="J663" s="1"/>
      <c r="K663" s="1"/>
    </row>
    <row r="664" spans="1:11" ht="14.1" customHeight="1" x14ac:dyDescent="0.25">
      <c r="A664" s="1"/>
      <c r="B664" s="1"/>
      <c r="C664" s="15" t="s">
        <v>82</v>
      </c>
      <c r="D664" s="16">
        <v>0</v>
      </c>
      <c r="E664" s="16">
        <v>0</v>
      </c>
      <c r="F664" s="16">
        <v>0</v>
      </c>
      <c r="G664" s="16">
        <v>0</v>
      </c>
      <c r="H664" s="1"/>
      <c r="I664" s="1"/>
      <c r="J664" s="1"/>
      <c r="K664" s="1"/>
    </row>
    <row r="665" spans="1:11" ht="14.1" customHeight="1" x14ac:dyDescent="0.25">
      <c r="A665" s="1"/>
      <c r="B665" s="1"/>
      <c r="C665" s="15" t="s">
        <v>80</v>
      </c>
      <c r="D665" s="16">
        <v>0</v>
      </c>
      <c r="E665" s="16">
        <v>0</v>
      </c>
      <c r="F665" s="16">
        <v>0</v>
      </c>
      <c r="G665" s="16">
        <v>0</v>
      </c>
      <c r="H665" s="1"/>
      <c r="I665" s="1"/>
      <c r="J665" s="1"/>
      <c r="K665" s="1"/>
    </row>
    <row r="666" spans="1:11" ht="14.1" customHeight="1" x14ac:dyDescent="0.25">
      <c r="A666" s="1"/>
      <c r="B666" s="1"/>
      <c r="C666" s="15" t="s">
        <v>81</v>
      </c>
      <c r="D666" s="16">
        <v>0</v>
      </c>
      <c r="E666" s="16">
        <v>0</v>
      </c>
      <c r="F666" s="16">
        <v>0</v>
      </c>
      <c r="G666" s="16">
        <v>0</v>
      </c>
      <c r="H666" s="1"/>
      <c r="I666" s="1"/>
      <c r="J666" s="1"/>
      <c r="K666" s="1"/>
    </row>
    <row r="667" spans="1:11" ht="14.1" customHeight="1" x14ac:dyDescent="0.25">
      <c r="A667" s="1"/>
      <c r="B667" s="1"/>
      <c r="C667" s="15" t="s">
        <v>83</v>
      </c>
      <c r="D667" s="16">
        <v>0</v>
      </c>
      <c r="E667" s="16">
        <v>0</v>
      </c>
      <c r="F667" s="16">
        <v>0</v>
      </c>
      <c r="G667" s="16">
        <v>0</v>
      </c>
      <c r="H667" s="1"/>
      <c r="I667" s="1"/>
      <c r="J667" s="1"/>
      <c r="K667" s="1"/>
    </row>
    <row r="668" spans="1:11" ht="14.1" customHeight="1" x14ac:dyDescent="0.25">
      <c r="A668" s="1"/>
      <c r="B668" s="1"/>
      <c r="C668" s="15" t="s">
        <v>80</v>
      </c>
      <c r="D668" s="16">
        <v>0</v>
      </c>
      <c r="E668" s="16">
        <v>0</v>
      </c>
      <c r="F668" s="16">
        <v>0</v>
      </c>
      <c r="G668" s="16">
        <v>0</v>
      </c>
      <c r="H668" s="1"/>
      <c r="I668" s="1"/>
      <c r="J668" s="1"/>
      <c r="K668" s="1"/>
    </row>
    <row r="669" spans="1:11" ht="14.1" customHeight="1" x14ac:dyDescent="0.25">
      <c r="A669" s="1"/>
      <c r="B669" s="1"/>
      <c r="C669" s="15" t="s">
        <v>81</v>
      </c>
      <c r="D669" s="16">
        <v>0</v>
      </c>
      <c r="E669" s="16">
        <v>0</v>
      </c>
      <c r="F669" s="16">
        <v>0</v>
      </c>
      <c r="G669" s="16">
        <v>0</v>
      </c>
      <c r="H669" s="1"/>
      <c r="I669" s="1"/>
      <c r="J669" s="1"/>
      <c r="K669" s="1"/>
    </row>
    <row r="670" spans="1:11" ht="14.1" customHeight="1" x14ac:dyDescent="0.25">
      <c r="A670" s="1"/>
      <c r="B670" s="1"/>
      <c r="C670" s="15" t="s">
        <v>84</v>
      </c>
      <c r="D670" s="16">
        <v>0</v>
      </c>
      <c r="E670" s="16">
        <v>0</v>
      </c>
      <c r="F670" s="16">
        <v>0</v>
      </c>
      <c r="G670" s="16">
        <v>0</v>
      </c>
      <c r="H670" s="1"/>
      <c r="I670" s="1"/>
      <c r="J670" s="1"/>
      <c r="K670" s="1"/>
    </row>
    <row r="671" spans="1:11" ht="14.1" customHeight="1" x14ac:dyDescent="0.25">
      <c r="A671" s="1"/>
      <c r="B671" s="1"/>
      <c r="C671" s="15" t="s">
        <v>80</v>
      </c>
      <c r="D671" s="16">
        <v>0</v>
      </c>
      <c r="E671" s="16">
        <v>0</v>
      </c>
      <c r="F671" s="16">
        <v>0</v>
      </c>
      <c r="G671" s="16">
        <v>0</v>
      </c>
      <c r="H671" s="1"/>
      <c r="I671" s="1"/>
      <c r="J671" s="1"/>
      <c r="K671" s="1"/>
    </row>
    <row r="672" spans="1:11" ht="14.1" customHeight="1" x14ac:dyDescent="0.25">
      <c r="A672" s="1"/>
      <c r="B672" s="1"/>
      <c r="C672" s="15" t="s">
        <v>81</v>
      </c>
      <c r="D672" s="16">
        <v>0</v>
      </c>
      <c r="E672" s="16">
        <v>0</v>
      </c>
      <c r="F672" s="16">
        <v>0</v>
      </c>
      <c r="G672" s="16">
        <v>0</v>
      </c>
      <c r="H672" s="1"/>
      <c r="I672" s="1"/>
      <c r="J672" s="1"/>
      <c r="K672" s="1"/>
    </row>
    <row r="673" spans="1:11" ht="14.1" customHeight="1" x14ac:dyDescent="0.25">
      <c r="A673" s="1"/>
      <c r="B673" s="1"/>
      <c r="C673" s="15" t="s">
        <v>85</v>
      </c>
      <c r="D673" s="16">
        <v>0</v>
      </c>
      <c r="E673" s="16">
        <v>0</v>
      </c>
      <c r="F673" s="16">
        <v>0</v>
      </c>
      <c r="G673" s="16">
        <v>0</v>
      </c>
      <c r="H673" s="1"/>
      <c r="I673" s="1"/>
      <c r="J673" s="1"/>
      <c r="K673" s="1"/>
    </row>
    <row r="674" spans="1:11" ht="14.1" customHeight="1" x14ac:dyDescent="0.25">
      <c r="A674" s="1"/>
      <c r="B674" s="1"/>
      <c r="C674" s="15" t="s">
        <v>80</v>
      </c>
      <c r="D674" s="16">
        <v>0</v>
      </c>
      <c r="E674" s="16">
        <v>0</v>
      </c>
      <c r="F674" s="16">
        <v>0</v>
      </c>
      <c r="G674" s="16">
        <v>0</v>
      </c>
      <c r="H674" s="1"/>
      <c r="I674" s="1"/>
      <c r="J674" s="1"/>
      <c r="K674" s="1"/>
    </row>
    <row r="675" spans="1:11" ht="14.1" customHeight="1" x14ac:dyDescent="0.25">
      <c r="A675" s="1"/>
      <c r="B675" s="1"/>
      <c r="C675" s="15" t="s">
        <v>81</v>
      </c>
      <c r="D675" s="16">
        <v>0</v>
      </c>
      <c r="E675" s="16">
        <v>0</v>
      </c>
      <c r="F675" s="16">
        <v>0</v>
      </c>
      <c r="G675" s="16">
        <v>0</v>
      </c>
      <c r="H675" s="1"/>
      <c r="I675" s="1"/>
      <c r="J675" s="1"/>
      <c r="K675" s="1"/>
    </row>
    <row r="676" spans="1:11" ht="14.1" customHeight="1" x14ac:dyDescent="0.25">
      <c r="A676" s="1"/>
      <c r="B676" s="1"/>
      <c r="C676" s="15" t="s">
        <v>86</v>
      </c>
      <c r="D676" s="16">
        <v>0</v>
      </c>
      <c r="E676" s="16">
        <v>0</v>
      </c>
      <c r="F676" s="16">
        <v>0</v>
      </c>
      <c r="G676" s="16">
        <v>0</v>
      </c>
      <c r="H676" s="1"/>
      <c r="I676" s="1"/>
      <c r="J676" s="1"/>
      <c r="K676" s="1"/>
    </row>
    <row r="677" spans="1:11" ht="14.1" customHeight="1" x14ac:dyDescent="0.25">
      <c r="A677" s="1"/>
      <c r="B677" s="1"/>
      <c r="C677" s="15" t="s">
        <v>80</v>
      </c>
      <c r="D677" s="16">
        <v>0</v>
      </c>
      <c r="E677" s="16">
        <v>0</v>
      </c>
      <c r="F677" s="16">
        <v>0</v>
      </c>
      <c r="G677" s="16">
        <v>0</v>
      </c>
      <c r="H677" s="1"/>
      <c r="I677" s="1"/>
      <c r="J677" s="1"/>
      <c r="K677" s="1"/>
    </row>
    <row r="678" spans="1:11" ht="14.1" customHeight="1" x14ac:dyDescent="0.25">
      <c r="A678" s="1"/>
      <c r="B678" s="1"/>
      <c r="C678" s="15" t="s">
        <v>81</v>
      </c>
      <c r="D678" s="16">
        <v>0</v>
      </c>
      <c r="E678" s="16">
        <v>0</v>
      </c>
      <c r="F678" s="16">
        <v>0</v>
      </c>
      <c r="G678" s="16">
        <v>0</v>
      </c>
      <c r="H678" s="1"/>
      <c r="I678" s="1"/>
      <c r="J678" s="1"/>
      <c r="K678" s="1"/>
    </row>
    <row r="679" spans="1:11" ht="14.1" customHeight="1" x14ac:dyDescent="0.25">
      <c r="A679" s="1"/>
      <c r="B679" s="1"/>
      <c r="C679" s="15" t="s">
        <v>87</v>
      </c>
      <c r="D679" s="16">
        <v>0</v>
      </c>
      <c r="E679" s="16">
        <v>0</v>
      </c>
      <c r="F679" s="16">
        <v>0</v>
      </c>
      <c r="G679" s="16">
        <v>0</v>
      </c>
      <c r="H679" s="1"/>
      <c r="I679" s="1"/>
      <c r="J679" s="1"/>
      <c r="K679" s="1"/>
    </row>
    <row r="680" spans="1:11" ht="14.1" customHeight="1" x14ac:dyDescent="0.25">
      <c r="A680" s="1"/>
      <c r="B680" s="1"/>
      <c r="C680" s="15" t="s">
        <v>80</v>
      </c>
      <c r="D680" s="16">
        <v>0</v>
      </c>
      <c r="E680" s="16">
        <v>0</v>
      </c>
      <c r="F680" s="16">
        <v>0</v>
      </c>
      <c r="G680" s="16">
        <v>0</v>
      </c>
      <c r="H680" s="1"/>
      <c r="I680" s="1"/>
      <c r="J680" s="1"/>
      <c r="K680" s="1"/>
    </row>
    <row r="681" spans="1:11" ht="14.1" customHeight="1" x14ac:dyDescent="0.25">
      <c r="A681" s="1"/>
      <c r="B681" s="1"/>
      <c r="C681" s="15" t="s">
        <v>81</v>
      </c>
      <c r="D681" s="16">
        <v>0</v>
      </c>
      <c r="E681" s="16">
        <v>0</v>
      </c>
      <c r="F681" s="16">
        <v>0</v>
      </c>
      <c r="G681" s="16">
        <v>0</v>
      </c>
      <c r="H681" s="1"/>
      <c r="I681" s="1"/>
      <c r="J681" s="1"/>
      <c r="K681" s="1"/>
    </row>
    <row r="682" spans="1:11" ht="14.1" customHeight="1" x14ac:dyDescent="0.25">
      <c r="A682" s="1"/>
      <c r="B682" s="1"/>
      <c r="C682" s="15" t="s">
        <v>88</v>
      </c>
      <c r="D682" s="16">
        <v>0</v>
      </c>
      <c r="E682" s="16">
        <v>0</v>
      </c>
      <c r="F682" s="16">
        <v>0</v>
      </c>
      <c r="G682" s="16">
        <v>0</v>
      </c>
      <c r="H682" s="1"/>
      <c r="I682" s="1"/>
      <c r="J682" s="1"/>
      <c r="K682" s="1"/>
    </row>
    <row r="683" spans="1:11" ht="14.1" customHeight="1" x14ac:dyDescent="0.25">
      <c r="A683" s="1"/>
      <c r="B683" s="1"/>
      <c r="C683" s="15" t="s">
        <v>80</v>
      </c>
      <c r="D683" s="16">
        <v>0</v>
      </c>
      <c r="E683" s="16">
        <v>0</v>
      </c>
      <c r="F683" s="16">
        <v>0</v>
      </c>
      <c r="G683" s="16">
        <v>0</v>
      </c>
      <c r="H683" s="1"/>
      <c r="I683" s="1"/>
      <c r="J683" s="1"/>
      <c r="K683" s="1"/>
    </row>
    <row r="684" spans="1:11" ht="14.1" customHeight="1" x14ac:dyDescent="0.25">
      <c r="A684" s="1"/>
      <c r="B684" s="1"/>
      <c r="C684" s="15" t="s">
        <v>89</v>
      </c>
      <c r="D684" s="16">
        <v>0</v>
      </c>
      <c r="E684" s="16">
        <v>0</v>
      </c>
      <c r="F684" s="16">
        <v>0</v>
      </c>
      <c r="G684" s="16">
        <v>0</v>
      </c>
      <c r="H684" s="1"/>
      <c r="I684" s="1"/>
      <c r="J684" s="1"/>
      <c r="K684" s="1"/>
    </row>
    <row r="685" spans="1:11" ht="14.1" customHeight="1" x14ac:dyDescent="0.25">
      <c r="A685" s="1"/>
      <c r="B685" s="1"/>
      <c r="C685" s="15" t="s">
        <v>90</v>
      </c>
      <c r="D685" s="16">
        <v>0</v>
      </c>
      <c r="E685" s="16">
        <v>0</v>
      </c>
      <c r="F685" s="16">
        <v>0</v>
      </c>
      <c r="G685" s="16">
        <v>0</v>
      </c>
      <c r="H685" s="1"/>
      <c r="I685" s="1"/>
      <c r="J685" s="1"/>
      <c r="K685" s="1"/>
    </row>
    <row r="686" spans="1:11" ht="14.1" customHeight="1" x14ac:dyDescent="0.25">
      <c r="A686" s="1"/>
      <c r="B686" s="1"/>
      <c r="C686" s="15" t="s">
        <v>91</v>
      </c>
      <c r="D686" s="16">
        <v>0</v>
      </c>
      <c r="E686" s="16">
        <v>0</v>
      </c>
      <c r="F686" s="16">
        <v>0</v>
      </c>
      <c r="G686" s="16">
        <v>0</v>
      </c>
      <c r="H686" s="1"/>
      <c r="I686" s="1"/>
      <c r="J686" s="1"/>
      <c r="K686" s="1"/>
    </row>
    <row r="687" spans="1:11" ht="14.1" customHeight="1" x14ac:dyDescent="0.25">
      <c r="A687" s="1"/>
      <c r="B687" s="1"/>
      <c r="C687" s="15" t="s">
        <v>92</v>
      </c>
      <c r="D687" s="16">
        <v>0</v>
      </c>
      <c r="E687" s="16">
        <v>0</v>
      </c>
      <c r="F687" s="16">
        <v>0</v>
      </c>
      <c r="G687" s="16">
        <v>0</v>
      </c>
      <c r="H687" s="1"/>
      <c r="I687" s="1"/>
      <c r="J687" s="1"/>
      <c r="K687" s="1"/>
    </row>
    <row r="688" spans="1:11" ht="14.1" customHeight="1" x14ac:dyDescent="0.25">
      <c r="A688" s="1"/>
      <c r="B688" s="1"/>
      <c r="C688" s="15" t="s">
        <v>93</v>
      </c>
      <c r="D688" s="16">
        <v>26152000</v>
      </c>
      <c r="E688" s="16">
        <v>0</v>
      </c>
      <c r="F688" s="16">
        <v>29261000</v>
      </c>
      <c r="G688" s="16">
        <v>27243000</v>
      </c>
      <c r="H688" s="1"/>
      <c r="I688" s="1"/>
      <c r="J688" s="1"/>
      <c r="K688" s="1"/>
    </row>
    <row r="689" spans="1:11" ht="14.1" customHeight="1" x14ac:dyDescent="0.25">
      <c r="A689" s="1"/>
      <c r="B689" s="1"/>
      <c r="C689" s="15" t="s">
        <v>80</v>
      </c>
      <c r="D689" s="16">
        <v>26152000</v>
      </c>
      <c r="E689" s="16">
        <v>0</v>
      </c>
      <c r="F689" s="16">
        <v>29261000</v>
      </c>
      <c r="G689" s="16">
        <v>27243000</v>
      </c>
      <c r="H689" s="1"/>
      <c r="I689" s="1"/>
      <c r="J689" s="1"/>
      <c r="K689" s="1"/>
    </row>
    <row r="690" spans="1:11" ht="14.1" customHeight="1" x14ac:dyDescent="0.25">
      <c r="A690" s="1"/>
      <c r="B690" s="1"/>
      <c r="C690" s="15" t="s">
        <v>89</v>
      </c>
      <c r="D690" s="16">
        <v>0</v>
      </c>
      <c r="E690" s="16">
        <v>0</v>
      </c>
      <c r="F690" s="16">
        <v>0</v>
      </c>
      <c r="G690" s="16">
        <v>0</v>
      </c>
      <c r="H690" s="1"/>
      <c r="I690" s="1"/>
      <c r="J690" s="1"/>
      <c r="K690" s="1"/>
    </row>
    <row r="691" spans="1:11" ht="14.1" customHeight="1" x14ac:dyDescent="0.25">
      <c r="A691" s="1"/>
      <c r="B691" s="1"/>
      <c r="C691" s="15" t="s">
        <v>90</v>
      </c>
      <c r="D691" s="16">
        <v>0</v>
      </c>
      <c r="E691" s="16">
        <v>0</v>
      </c>
      <c r="F691" s="16">
        <v>0</v>
      </c>
      <c r="G691" s="16">
        <v>0</v>
      </c>
      <c r="H691" s="1"/>
      <c r="I691" s="1"/>
      <c r="J691" s="1"/>
      <c r="K691" s="1"/>
    </row>
    <row r="692" spans="1:11" ht="14.1" customHeight="1" x14ac:dyDescent="0.25">
      <c r="A692" s="1"/>
      <c r="B692" s="1"/>
      <c r="C692" s="15" t="s">
        <v>91</v>
      </c>
      <c r="D692" s="16">
        <v>0</v>
      </c>
      <c r="E692" s="16">
        <v>0</v>
      </c>
      <c r="F692" s="16">
        <v>0</v>
      </c>
      <c r="G692" s="16">
        <v>0</v>
      </c>
      <c r="H692" s="1"/>
      <c r="I692" s="1"/>
      <c r="J692" s="1"/>
      <c r="K692" s="1"/>
    </row>
    <row r="693" spans="1:11" ht="14.1" customHeight="1" x14ac:dyDescent="0.25">
      <c r="A693" s="1"/>
      <c r="B693" s="1"/>
      <c r="C693" s="15" t="s">
        <v>92</v>
      </c>
      <c r="D693" s="16">
        <v>0</v>
      </c>
      <c r="E693" s="16">
        <v>0</v>
      </c>
      <c r="F693" s="16">
        <v>0</v>
      </c>
      <c r="G693" s="16">
        <v>0</v>
      </c>
      <c r="H693" s="1"/>
      <c r="I693" s="1"/>
      <c r="J693" s="1"/>
      <c r="K693" s="1"/>
    </row>
    <row r="694" spans="1:11" ht="14.1" customHeight="1" x14ac:dyDescent="0.25">
      <c r="A694" s="1"/>
      <c r="B694" s="1"/>
      <c r="C694" s="15" t="s">
        <v>94</v>
      </c>
      <c r="D694" s="16">
        <v>0</v>
      </c>
      <c r="E694" s="16">
        <v>0</v>
      </c>
      <c r="F694" s="16">
        <v>0</v>
      </c>
      <c r="G694" s="16">
        <v>0</v>
      </c>
      <c r="H694" s="1"/>
      <c r="I694" s="1"/>
      <c r="J694" s="1"/>
      <c r="K694" s="1"/>
    </row>
    <row r="695" spans="1:11" ht="14.1" customHeight="1" x14ac:dyDescent="0.25">
      <c r="A695" s="1"/>
      <c r="B695" s="1"/>
      <c r="C695" s="15" t="s">
        <v>80</v>
      </c>
      <c r="D695" s="16">
        <v>0</v>
      </c>
      <c r="E695" s="16">
        <v>0</v>
      </c>
      <c r="F695" s="16">
        <v>0</v>
      </c>
      <c r="G695" s="16">
        <v>0</v>
      </c>
      <c r="H695" s="1"/>
      <c r="I695" s="1"/>
      <c r="J695" s="1"/>
      <c r="K695" s="1"/>
    </row>
    <row r="696" spans="1:11" ht="14.1" customHeight="1" x14ac:dyDescent="0.25">
      <c r="A696" s="1"/>
      <c r="B696" s="1"/>
      <c r="C696" s="15" t="s">
        <v>89</v>
      </c>
      <c r="D696" s="16">
        <v>0</v>
      </c>
      <c r="E696" s="16">
        <v>0</v>
      </c>
      <c r="F696" s="16">
        <v>0</v>
      </c>
      <c r="G696" s="16">
        <v>0</v>
      </c>
      <c r="H696" s="1"/>
      <c r="I696" s="1"/>
      <c r="J696" s="1"/>
      <c r="K696" s="1"/>
    </row>
    <row r="697" spans="1:11" ht="14.1" customHeight="1" x14ac:dyDescent="0.25">
      <c r="A697" s="1"/>
      <c r="B697" s="1"/>
      <c r="C697" s="15" t="s">
        <v>90</v>
      </c>
      <c r="D697" s="16">
        <v>0</v>
      </c>
      <c r="E697" s="16">
        <v>0</v>
      </c>
      <c r="F697" s="16">
        <v>0</v>
      </c>
      <c r="G697" s="16">
        <v>0</v>
      </c>
      <c r="H697" s="1"/>
      <c r="I697" s="1"/>
      <c r="J697" s="1"/>
      <c r="K697" s="1"/>
    </row>
    <row r="698" spans="1:11" ht="14.1" customHeight="1" x14ac:dyDescent="0.25">
      <c r="A698" s="1"/>
      <c r="B698" s="1"/>
      <c r="C698" s="15" t="s">
        <v>91</v>
      </c>
      <c r="D698" s="16">
        <v>0</v>
      </c>
      <c r="E698" s="16">
        <v>0</v>
      </c>
      <c r="F698" s="16">
        <v>0</v>
      </c>
      <c r="G698" s="16">
        <v>0</v>
      </c>
      <c r="H698" s="1"/>
      <c r="I698" s="1"/>
      <c r="J698" s="1"/>
      <c r="K698" s="1"/>
    </row>
    <row r="699" spans="1:11" ht="14.1" customHeight="1" x14ac:dyDescent="0.25">
      <c r="A699" s="1"/>
      <c r="B699" s="1"/>
      <c r="C699" s="15" t="s">
        <v>92</v>
      </c>
      <c r="D699" s="16">
        <v>0</v>
      </c>
      <c r="E699" s="16">
        <v>0</v>
      </c>
      <c r="F699" s="16">
        <v>0</v>
      </c>
      <c r="G699" s="16">
        <v>0</v>
      </c>
      <c r="H699" s="1"/>
      <c r="I699" s="1"/>
      <c r="J699" s="1"/>
      <c r="K699" s="1"/>
    </row>
    <row r="700" spans="1:11" ht="14.1" customHeight="1" x14ac:dyDescent="0.25">
      <c r="A700" s="1"/>
      <c r="B700" s="1"/>
      <c r="C700" s="15" t="s">
        <v>95</v>
      </c>
      <c r="D700" s="16">
        <v>0</v>
      </c>
      <c r="E700" s="16">
        <v>0</v>
      </c>
      <c r="F700" s="16">
        <v>0</v>
      </c>
      <c r="G700" s="16">
        <v>0</v>
      </c>
      <c r="H700" s="1"/>
      <c r="I700" s="1"/>
      <c r="J700" s="1"/>
      <c r="K700" s="1"/>
    </row>
    <row r="701" spans="1:11" ht="14.1" customHeight="1" x14ac:dyDescent="0.25">
      <c r="A701" s="1"/>
      <c r="B701" s="1"/>
      <c r="C701" s="15" t="s">
        <v>96</v>
      </c>
      <c r="D701" s="16">
        <v>0</v>
      </c>
      <c r="E701" s="16">
        <v>0</v>
      </c>
      <c r="F701" s="16">
        <v>0</v>
      </c>
      <c r="G701" s="16">
        <v>0</v>
      </c>
      <c r="H701" s="1"/>
      <c r="I701" s="1"/>
      <c r="J701" s="1"/>
      <c r="K701" s="1"/>
    </row>
    <row r="702" spans="1:11" ht="14.1" customHeight="1" x14ac:dyDescent="0.25">
      <c r="A702" s="1"/>
      <c r="B702" s="1"/>
      <c r="C702" s="17" t="s">
        <v>97</v>
      </c>
      <c r="D702" s="16">
        <v>26152000</v>
      </c>
      <c r="E702" s="16">
        <v>0</v>
      </c>
      <c r="F702" s="16">
        <v>29261000</v>
      </c>
      <c r="G702" s="16">
        <v>27243000</v>
      </c>
      <c r="H702" s="1"/>
      <c r="I702" s="1"/>
      <c r="J702" s="1"/>
      <c r="K702" s="1"/>
    </row>
    <row r="703" spans="1:11" x14ac:dyDescent="0.25">
      <c r="A703" s="1"/>
      <c r="B703" s="1"/>
      <c r="C703" s="3" t="s">
        <v>29</v>
      </c>
      <c r="D703" s="46" t="s">
        <v>263</v>
      </c>
      <c r="E703" s="47"/>
      <c r="F703" s="47"/>
      <c r="G703" s="47"/>
      <c r="H703" s="1"/>
      <c r="I703" s="1"/>
      <c r="J703" s="1"/>
      <c r="K703" s="1"/>
    </row>
    <row r="704" spans="1:11" x14ac:dyDescent="0.25">
      <c r="A704" s="1"/>
      <c r="B704" s="1"/>
      <c r="C704" s="48" t="s">
        <v>31</v>
      </c>
      <c r="D704" s="5">
        <v>2021</v>
      </c>
      <c r="E704" s="5">
        <v>2022</v>
      </c>
      <c r="F704" s="5">
        <v>2023</v>
      </c>
      <c r="G704" s="5">
        <v>2024</v>
      </c>
      <c r="H704" s="1"/>
      <c r="I704" s="1"/>
      <c r="J704" s="1"/>
      <c r="K704" s="1"/>
    </row>
    <row r="705" spans="1:11" ht="14.1" customHeight="1" x14ac:dyDescent="0.25">
      <c r="A705" s="1"/>
      <c r="B705" s="1"/>
      <c r="C705" s="49"/>
      <c r="D705" s="6" t="s">
        <v>17</v>
      </c>
      <c r="E705" s="6" t="s">
        <v>18</v>
      </c>
      <c r="F705" s="6" t="s">
        <v>18</v>
      </c>
      <c r="G705" s="6" t="s">
        <v>18</v>
      </c>
      <c r="H705" s="1"/>
      <c r="I705" s="1"/>
      <c r="J705" s="1"/>
      <c r="K705" s="1"/>
    </row>
    <row r="706" spans="1:11" ht="22.5" x14ac:dyDescent="0.25">
      <c r="A706" s="1"/>
      <c r="B706" s="1"/>
      <c r="C706" s="4" t="s">
        <v>264</v>
      </c>
      <c r="D706" s="7">
        <v>650</v>
      </c>
      <c r="E706" s="7" t="s">
        <v>265</v>
      </c>
      <c r="F706" s="7" t="s">
        <v>265</v>
      </c>
      <c r="G706" s="7" t="s">
        <v>266</v>
      </c>
      <c r="H706" s="1"/>
      <c r="I706" s="1"/>
      <c r="J706" s="1"/>
      <c r="K706" s="1"/>
    </row>
    <row r="707" spans="1:11" ht="33.75" x14ac:dyDescent="0.25">
      <c r="A707" s="1"/>
      <c r="B707" s="1"/>
      <c r="C707" s="4" t="s">
        <v>267</v>
      </c>
      <c r="D707" s="7">
        <v>320</v>
      </c>
      <c r="E707" s="7" t="s">
        <v>268</v>
      </c>
      <c r="F707" s="7" t="s">
        <v>269</v>
      </c>
      <c r="G707" s="7" t="s">
        <v>270</v>
      </c>
      <c r="H707" s="1"/>
      <c r="I707" s="1"/>
      <c r="J707" s="1"/>
      <c r="K707" s="1"/>
    </row>
    <row r="708" spans="1:11" ht="22.5" x14ac:dyDescent="0.25">
      <c r="A708" s="1"/>
      <c r="B708" s="1"/>
      <c r="C708" s="4" t="s">
        <v>271</v>
      </c>
      <c r="D708" s="7">
        <v>40</v>
      </c>
      <c r="E708" s="7" t="s">
        <v>272</v>
      </c>
      <c r="F708" s="7" t="s">
        <v>26</v>
      </c>
      <c r="G708" s="7" t="s">
        <v>26</v>
      </c>
      <c r="H708" s="1"/>
      <c r="I708" s="1"/>
      <c r="J708" s="1"/>
      <c r="K708" s="1"/>
    </row>
    <row r="709" spans="1:11" x14ac:dyDescent="0.25">
      <c r="A709" s="1"/>
      <c r="B709" s="1"/>
      <c r="C709" s="4" t="s">
        <v>273</v>
      </c>
      <c r="D709" s="7">
        <v>30</v>
      </c>
      <c r="E709" s="7" t="s">
        <v>274</v>
      </c>
      <c r="F709" s="7" t="s">
        <v>275</v>
      </c>
      <c r="G709" s="7" t="s">
        <v>275</v>
      </c>
      <c r="H709" s="1"/>
      <c r="I709" s="1"/>
      <c r="J709" s="1"/>
      <c r="K709" s="1"/>
    </row>
    <row r="710" spans="1:11" ht="14.1" customHeight="1" x14ac:dyDescent="0.25">
      <c r="A710" s="1"/>
      <c r="B710" s="1"/>
      <c r="C710" s="40" t="s">
        <v>44</v>
      </c>
      <c r="D710" s="41"/>
      <c r="E710" s="41"/>
      <c r="F710" s="41"/>
      <c r="G710" s="41"/>
      <c r="H710" s="1"/>
      <c r="I710" s="1"/>
      <c r="J710" s="1"/>
      <c r="K710" s="1"/>
    </row>
    <row r="711" spans="1:11" ht="14.1" customHeight="1" x14ac:dyDescent="0.25">
      <c r="A711" s="1"/>
      <c r="B711" s="1"/>
      <c r="C711" s="8" t="s">
        <v>45</v>
      </c>
      <c r="D711" s="40" t="s">
        <v>46</v>
      </c>
      <c r="E711" s="41"/>
      <c r="F711" s="41"/>
      <c r="G711" s="41"/>
      <c r="H711" s="1"/>
      <c r="I711" s="1"/>
      <c r="J711" s="1"/>
      <c r="K711" s="1"/>
    </row>
    <row r="712" spans="1:11" ht="18" customHeight="1" x14ac:dyDescent="0.25">
      <c r="A712" s="1"/>
      <c r="B712" s="1"/>
      <c r="C712" s="9" t="s">
        <v>47</v>
      </c>
      <c r="D712" s="42" t="s">
        <v>276</v>
      </c>
      <c r="E712" s="43"/>
      <c r="F712" s="43"/>
      <c r="G712" s="43"/>
      <c r="H712" s="1"/>
      <c r="I712" s="1"/>
      <c r="J712" s="1"/>
      <c r="K712" s="1"/>
    </row>
    <row r="713" spans="1:11" ht="18" customHeight="1" x14ac:dyDescent="0.25">
      <c r="A713" s="1"/>
      <c r="B713" s="1"/>
      <c r="C713" s="10" t="s">
        <v>49</v>
      </c>
      <c r="D713" s="44" t="s">
        <v>277</v>
      </c>
      <c r="E713" s="45"/>
      <c r="F713" s="45"/>
      <c r="G713" s="45"/>
      <c r="H713" s="1"/>
      <c r="I713" s="1"/>
      <c r="J713" s="1"/>
      <c r="K713" s="1"/>
    </row>
    <row r="714" spans="1:11" ht="18" customHeight="1" x14ac:dyDescent="0.25">
      <c r="A714" s="1"/>
      <c r="B714" s="1"/>
      <c r="C714" s="10" t="s">
        <v>51</v>
      </c>
      <c r="D714" s="44" t="s">
        <v>278</v>
      </c>
      <c r="E714" s="45"/>
      <c r="F714" s="45"/>
      <c r="G714" s="45"/>
      <c r="H714" s="1"/>
      <c r="I714" s="1"/>
      <c r="J714" s="1"/>
      <c r="K714" s="1"/>
    </row>
    <row r="715" spans="1:11" ht="15" customHeight="1" x14ac:dyDescent="0.25">
      <c r="A715" s="1"/>
      <c r="B715" s="1"/>
      <c r="C715" s="11"/>
      <c r="D715" s="12">
        <v>2021</v>
      </c>
      <c r="E715" s="12">
        <v>2022</v>
      </c>
      <c r="F715" s="12">
        <v>2023</v>
      </c>
      <c r="G715" s="12">
        <v>2024</v>
      </c>
      <c r="H715" s="1"/>
      <c r="I715" s="1"/>
      <c r="J715" s="1"/>
      <c r="K715" s="1"/>
    </row>
    <row r="716" spans="1:11" ht="15" customHeight="1" x14ac:dyDescent="0.25">
      <c r="A716" s="1"/>
      <c r="B716" s="1"/>
      <c r="C716" s="13"/>
      <c r="D716" s="14" t="s">
        <v>17</v>
      </c>
      <c r="E716" s="14" t="s">
        <v>18</v>
      </c>
      <c r="F716" s="14" t="s">
        <v>18</v>
      </c>
      <c r="G716" s="14" t="s">
        <v>18</v>
      </c>
      <c r="H716" s="1"/>
      <c r="I716" s="1"/>
      <c r="J716" s="1"/>
      <c r="K716" s="1"/>
    </row>
    <row r="717" spans="1:11" ht="14.1" customHeight="1" x14ac:dyDescent="0.25">
      <c r="A717" s="1"/>
      <c r="B717" s="1"/>
      <c r="C717" s="4" t="s">
        <v>53</v>
      </c>
      <c r="D717" s="7" t="s">
        <v>279</v>
      </c>
      <c r="E717" s="7" t="s">
        <v>141</v>
      </c>
      <c r="F717" s="7" t="s">
        <v>141</v>
      </c>
      <c r="G717" s="7" t="s">
        <v>141</v>
      </c>
      <c r="H717" s="1"/>
      <c r="I717" s="1"/>
      <c r="J717" s="1"/>
      <c r="K717" s="1"/>
    </row>
    <row r="718" spans="1:11" ht="14.1" customHeight="1" x14ac:dyDescent="0.25">
      <c r="A718" s="1"/>
      <c r="B718" s="1"/>
      <c r="C718" s="4" t="s">
        <v>57</v>
      </c>
      <c r="D718" s="7" t="s">
        <v>280</v>
      </c>
      <c r="E718" s="7" t="s">
        <v>281</v>
      </c>
      <c r="F718" s="7" t="s">
        <v>282</v>
      </c>
      <c r="G718" s="7" t="s">
        <v>283</v>
      </c>
      <c r="H718" s="1"/>
      <c r="I718" s="1"/>
      <c r="J718" s="1"/>
      <c r="K718" s="1"/>
    </row>
    <row r="719" spans="1:11" ht="14.1" customHeight="1" x14ac:dyDescent="0.25">
      <c r="A719" s="1"/>
      <c r="B719" s="1"/>
      <c r="C719" s="4" t="s">
        <v>62</v>
      </c>
      <c r="D719" s="7" t="s">
        <v>284</v>
      </c>
      <c r="E719" s="7" t="s">
        <v>285</v>
      </c>
      <c r="F719" s="7" t="s">
        <v>286</v>
      </c>
      <c r="G719" s="7" t="s">
        <v>287</v>
      </c>
      <c r="H719" s="1"/>
      <c r="I719" s="1"/>
      <c r="J719" s="1"/>
      <c r="K719" s="1"/>
    </row>
    <row r="720" spans="1:11" ht="14.1" customHeight="1" x14ac:dyDescent="0.25">
      <c r="A720" s="1"/>
      <c r="B720" s="1"/>
      <c r="C720" s="4" t="s">
        <v>67</v>
      </c>
      <c r="D720" s="7" t="s">
        <v>20</v>
      </c>
      <c r="E720" s="7" t="s">
        <v>288</v>
      </c>
      <c r="F720" s="7" t="s">
        <v>43</v>
      </c>
      <c r="G720" s="7" t="s">
        <v>43</v>
      </c>
      <c r="H720" s="1"/>
      <c r="I720" s="1"/>
      <c r="J720" s="1"/>
      <c r="K720" s="1"/>
    </row>
    <row r="721" spans="1:11" ht="14.1" customHeight="1" x14ac:dyDescent="0.25">
      <c r="A721" s="1"/>
      <c r="B721" s="1"/>
      <c r="C721" s="4" t="s">
        <v>70</v>
      </c>
      <c r="D721" s="7" t="s">
        <v>20</v>
      </c>
      <c r="E721" s="7" t="s">
        <v>289</v>
      </c>
      <c r="F721" s="7" t="s">
        <v>290</v>
      </c>
      <c r="G721" s="7" t="s">
        <v>291</v>
      </c>
      <c r="H721" s="1"/>
      <c r="I721" s="1"/>
      <c r="J721" s="1"/>
      <c r="K721" s="1"/>
    </row>
    <row r="722" spans="1:11" ht="14.1" customHeight="1" x14ac:dyDescent="0.25">
      <c r="A722" s="1"/>
      <c r="B722" s="1"/>
      <c r="C722" s="4" t="s">
        <v>74</v>
      </c>
      <c r="D722" s="7" t="s">
        <v>20</v>
      </c>
      <c r="E722" s="7" t="s">
        <v>292</v>
      </c>
      <c r="F722" s="7" t="s">
        <v>290</v>
      </c>
      <c r="G722" s="7" t="s">
        <v>291</v>
      </c>
      <c r="H722" s="1"/>
      <c r="I722" s="1"/>
      <c r="J722" s="1"/>
      <c r="K722" s="1"/>
    </row>
    <row r="723" spans="1:11" ht="14.1" customHeight="1" x14ac:dyDescent="0.25">
      <c r="A723" s="1"/>
      <c r="B723" s="1"/>
      <c r="C723" s="32" t="s">
        <v>78</v>
      </c>
      <c r="D723" s="33"/>
      <c r="E723" s="33"/>
      <c r="F723" s="33"/>
      <c r="G723" s="33"/>
      <c r="H723" s="1"/>
      <c r="I723" s="1"/>
      <c r="J723" s="1"/>
      <c r="K723" s="1"/>
    </row>
    <row r="724" spans="1:11" ht="14.1" customHeight="1" x14ac:dyDescent="0.25">
      <c r="A724" s="1"/>
      <c r="B724" s="1"/>
      <c r="C724" s="11"/>
      <c r="D724" s="12">
        <v>2021</v>
      </c>
      <c r="E724" s="12">
        <v>2022</v>
      </c>
      <c r="F724" s="12">
        <v>2023</v>
      </c>
      <c r="G724" s="12">
        <v>2024</v>
      </c>
      <c r="H724" s="1"/>
      <c r="I724" s="1"/>
      <c r="J724" s="1"/>
      <c r="K724" s="1"/>
    </row>
    <row r="725" spans="1:11" ht="14.1" customHeight="1" x14ac:dyDescent="0.25">
      <c r="A725" s="1"/>
      <c r="B725" s="1"/>
      <c r="C725" s="13"/>
      <c r="D725" s="14" t="s">
        <v>17</v>
      </c>
      <c r="E725" s="14" t="s">
        <v>18</v>
      </c>
      <c r="F725" s="14" t="s">
        <v>18</v>
      </c>
      <c r="G725" s="14" t="s">
        <v>18</v>
      </c>
      <c r="H725" s="1"/>
      <c r="I725" s="1"/>
      <c r="J725" s="1"/>
      <c r="K725" s="1"/>
    </row>
    <row r="726" spans="1:11" ht="14.1" customHeight="1" x14ac:dyDescent="0.25">
      <c r="A726" s="1"/>
      <c r="B726" s="1"/>
      <c r="C726" s="15" t="s">
        <v>79</v>
      </c>
      <c r="D726" s="16">
        <v>340491358</v>
      </c>
      <c r="E726" s="16">
        <v>349500000</v>
      </c>
      <c r="F726" s="16">
        <v>349500000</v>
      </c>
      <c r="G726" s="16">
        <v>349500000</v>
      </c>
      <c r="H726" s="1"/>
      <c r="I726" s="1"/>
      <c r="J726" s="1"/>
      <c r="K726" s="1"/>
    </row>
    <row r="727" spans="1:11" ht="14.1" customHeight="1" x14ac:dyDescent="0.25">
      <c r="A727" s="1"/>
      <c r="B727" s="1"/>
      <c r="C727" s="15" t="s">
        <v>80</v>
      </c>
      <c r="D727" s="16">
        <v>340491358</v>
      </c>
      <c r="E727" s="16">
        <v>349500000</v>
      </c>
      <c r="F727" s="16">
        <v>349500000</v>
      </c>
      <c r="G727" s="16">
        <v>349500000</v>
      </c>
      <c r="H727" s="1"/>
      <c r="I727" s="1"/>
      <c r="J727" s="1"/>
      <c r="K727" s="1"/>
    </row>
    <row r="728" spans="1:11" ht="14.1" customHeight="1" x14ac:dyDescent="0.25">
      <c r="A728" s="1"/>
      <c r="B728" s="1"/>
      <c r="C728" s="15" t="s">
        <v>81</v>
      </c>
      <c r="D728" s="16">
        <v>0</v>
      </c>
      <c r="E728" s="16">
        <v>0</v>
      </c>
      <c r="F728" s="16">
        <v>0</v>
      </c>
      <c r="G728" s="16">
        <v>0</v>
      </c>
      <c r="H728" s="1"/>
      <c r="I728" s="1"/>
      <c r="J728" s="1"/>
      <c r="K728" s="1"/>
    </row>
    <row r="729" spans="1:11" ht="14.1" customHeight="1" x14ac:dyDescent="0.25">
      <c r="A729" s="1"/>
      <c r="B729" s="1"/>
      <c r="C729" s="15" t="s">
        <v>82</v>
      </c>
      <c r="D729" s="16">
        <v>56937135</v>
      </c>
      <c r="E729" s="16">
        <v>59500000</v>
      </c>
      <c r="F729" s="16">
        <v>59500000</v>
      </c>
      <c r="G729" s="16">
        <v>59500000</v>
      </c>
      <c r="H729" s="1"/>
      <c r="I729" s="1"/>
      <c r="J729" s="1"/>
      <c r="K729" s="1"/>
    </row>
    <row r="730" spans="1:11" ht="14.1" customHeight="1" x14ac:dyDescent="0.25">
      <c r="A730" s="1"/>
      <c r="B730" s="1"/>
      <c r="C730" s="15" t="s">
        <v>80</v>
      </c>
      <c r="D730" s="16">
        <v>56937135</v>
      </c>
      <c r="E730" s="16">
        <v>59500000</v>
      </c>
      <c r="F730" s="16">
        <v>59500000</v>
      </c>
      <c r="G730" s="16">
        <v>59500000</v>
      </c>
      <c r="H730" s="1"/>
      <c r="I730" s="1"/>
      <c r="J730" s="1"/>
      <c r="K730" s="1"/>
    </row>
    <row r="731" spans="1:11" ht="14.1" customHeight="1" x14ac:dyDescent="0.25">
      <c r="A731" s="1"/>
      <c r="B731" s="1"/>
      <c r="C731" s="15" t="s">
        <v>81</v>
      </c>
      <c r="D731" s="16">
        <v>0</v>
      </c>
      <c r="E731" s="16">
        <v>0</v>
      </c>
      <c r="F731" s="16">
        <v>0</v>
      </c>
      <c r="G731" s="16">
        <v>0</v>
      </c>
      <c r="H731" s="1"/>
      <c r="I731" s="1"/>
      <c r="J731" s="1"/>
      <c r="K731" s="1"/>
    </row>
    <row r="732" spans="1:11" ht="14.1" customHeight="1" x14ac:dyDescent="0.25">
      <c r="A732" s="1"/>
      <c r="B732" s="1"/>
      <c r="C732" s="15" t="s">
        <v>83</v>
      </c>
      <c r="D732" s="16">
        <v>124470000</v>
      </c>
      <c r="E732" s="16">
        <v>117800000</v>
      </c>
      <c r="F732" s="16">
        <v>103000000</v>
      </c>
      <c r="G732" s="16">
        <v>106000000</v>
      </c>
      <c r="H732" s="1"/>
      <c r="I732" s="1"/>
      <c r="J732" s="1"/>
      <c r="K732" s="1"/>
    </row>
    <row r="733" spans="1:11" ht="14.1" customHeight="1" x14ac:dyDescent="0.25">
      <c r="A733" s="1"/>
      <c r="B733" s="1"/>
      <c r="C733" s="15" t="s">
        <v>80</v>
      </c>
      <c r="D733" s="16">
        <v>124470000</v>
      </c>
      <c r="E733" s="16">
        <v>117800000</v>
      </c>
      <c r="F733" s="16">
        <v>103000000</v>
      </c>
      <c r="G733" s="16">
        <v>106000000</v>
      </c>
      <c r="H733" s="1"/>
      <c r="I733" s="1"/>
      <c r="J733" s="1"/>
      <c r="K733" s="1"/>
    </row>
    <row r="734" spans="1:11" ht="14.1" customHeight="1" x14ac:dyDescent="0.25">
      <c r="A734" s="1"/>
      <c r="B734" s="1"/>
      <c r="C734" s="15" t="s">
        <v>81</v>
      </c>
      <c r="D734" s="16">
        <v>0</v>
      </c>
      <c r="E734" s="16">
        <v>0</v>
      </c>
      <c r="F734" s="16">
        <v>0</v>
      </c>
      <c r="G734" s="16">
        <v>0</v>
      </c>
      <c r="H734" s="1"/>
      <c r="I734" s="1"/>
      <c r="J734" s="1"/>
      <c r="K734" s="1"/>
    </row>
    <row r="735" spans="1:11" ht="14.1" customHeight="1" x14ac:dyDescent="0.25">
      <c r="A735" s="1"/>
      <c r="B735" s="1"/>
      <c r="C735" s="15" t="s">
        <v>84</v>
      </c>
      <c r="D735" s="16">
        <v>0</v>
      </c>
      <c r="E735" s="16">
        <v>0</v>
      </c>
      <c r="F735" s="16">
        <v>0</v>
      </c>
      <c r="G735" s="16">
        <v>0</v>
      </c>
      <c r="H735" s="1"/>
      <c r="I735" s="1"/>
      <c r="J735" s="1"/>
      <c r="K735" s="1"/>
    </row>
    <row r="736" spans="1:11" ht="14.1" customHeight="1" x14ac:dyDescent="0.25">
      <c r="A736" s="1"/>
      <c r="B736" s="1"/>
      <c r="C736" s="15" t="s">
        <v>80</v>
      </c>
      <c r="D736" s="16">
        <v>0</v>
      </c>
      <c r="E736" s="16">
        <v>0</v>
      </c>
      <c r="F736" s="16">
        <v>0</v>
      </c>
      <c r="G736" s="16">
        <v>0</v>
      </c>
      <c r="H736" s="1"/>
      <c r="I736" s="1"/>
      <c r="J736" s="1"/>
      <c r="K736" s="1"/>
    </row>
    <row r="737" spans="1:11" ht="14.1" customHeight="1" x14ac:dyDescent="0.25">
      <c r="A737" s="1"/>
      <c r="B737" s="1"/>
      <c r="C737" s="15" t="s">
        <v>81</v>
      </c>
      <c r="D737" s="16">
        <v>0</v>
      </c>
      <c r="E737" s="16">
        <v>0</v>
      </c>
      <c r="F737" s="16">
        <v>0</v>
      </c>
      <c r="G737" s="16">
        <v>0</v>
      </c>
      <c r="H737" s="1"/>
      <c r="I737" s="1"/>
      <c r="J737" s="1"/>
      <c r="K737" s="1"/>
    </row>
    <row r="738" spans="1:11" ht="14.1" customHeight="1" x14ac:dyDescent="0.25">
      <c r="A738" s="1"/>
      <c r="B738" s="1"/>
      <c r="C738" s="15" t="s">
        <v>85</v>
      </c>
      <c r="D738" s="16">
        <v>0</v>
      </c>
      <c r="E738" s="16">
        <v>0</v>
      </c>
      <c r="F738" s="16">
        <v>0</v>
      </c>
      <c r="G738" s="16">
        <v>0</v>
      </c>
      <c r="H738" s="1"/>
      <c r="I738" s="1"/>
      <c r="J738" s="1"/>
      <c r="K738" s="1"/>
    </row>
    <row r="739" spans="1:11" ht="14.1" customHeight="1" x14ac:dyDescent="0.25">
      <c r="A739" s="1"/>
      <c r="B739" s="1"/>
      <c r="C739" s="15" t="s">
        <v>80</v>
      </c>
      <c r="D739" s="16">
        <v>0</v>
      </c>
      <c r="E739" s="16">
        <v>0</v>
      </c>
      <c r="F739" s="16">
        <v>0</v>
      </c>
      <c r="G739" s="16">
        <v>0</v>
      </c>
      <c r="H739" s="1"/>
      <c r="I739" s="1"/>
      <c r="J739" s="1"/>
      <c r="K739" s="1"/>
    </row>
    <row r="740" spans="1:11" ht="14.1" customHeight="1" x14ac:dyDescent="0.25">
      <c r="A740" s="1"/>
      <c r="B740" s="1"/>
      <c r="C740" s="15" t="s">
        <v>81</v>
      </c>
      <c r="D740" s="16">
        <v>0</v>
      </c>
      <c r="E740" s="16">
        <v>0</v>
      </c>
      <c r="F740" s="16">
        <v>0</v>
      </c>
      <c r="G740" s="16">
        <v>0</v>
      </c>
      <c r="H740" s="1"/>
      <c r="I740" s="1"/>
      <c r="J740" s="1"/>
      <c r="K740" s="1"/>
    </row>
    <row r="741" spans="1:11" ht="14.1" customHeight="1" x14ac:dyDescent="0.25">
      <c r="A741" s="1"/>
      <c r="B741" s="1"/>
      <c r="C741" s="15" t="s">
        <v>86</v>
      </c>
      <c r="D741" s="16">
        <v>0</v>
      </c>
      <c r="E741" s="16">
        <v>0</v>
      </c>
      <c r="F741" s="16">
        <v>0</v>
      </c>
      <c r="G741" s="16">
        <v>0</v>
      </c>
      <c r="H741" s="1"/>
      <c r="I741" s="1"/>
      <c r="J741" s="1"/>
      <c r="K741" s="1"/>
    </row>
    <row r="742" spans="1:11" ht="14.1" customHeight="1" x14ac:dyDescent="0.25">
      <c r="A742" s="1"/>
      <c r="B742" s="1"/>
      <c r="C742" s="15" t="s">
        <v>80</v>
      </c>
      <c r="D742" s="16">
        <v>0</v>
      </c>
      <c r="E742" s="16">
        <v>0</v>
      </c>
      <c r="F742" s="16">
        <v>0</v>
      </c>
      <c r="G742" s="16">
        <v>0</v>
      </c>
      <c r="H742" s="1"/>
      <c r="I742" s="1"/>
      <c r="J742" s="1"/>
      <c r="K742" s="1"/>
    </row>
    <row r="743" spans="1:11" ht="14.1" customHeight="1" x14ac:dyDescent="0.25">
      <c r="A743" s="1"/>
      <c r="B743" s="1"/>
      <c r="C743" s="15" t="s">
        <v>81</v>
      </c>
      <c r="D743" s="16">
        <v>0</v>
      </c>
      <c r="E743" s="16">
        <v>0</v>
      </c>
      <c r="F743" s="16">
        <v>0</v>
      </c>
      <c r="G743" s="16">
        <v>0</v>
      </c>
      <c r="H743" s="1"/>
      <c r="I743" s="1"/>
      <c r="J743" s="1"/>
      <c r="K743" s="1"/>
    </row>
    <row r="744" spans="1:11" ht="14.1" customHeight="1" x14ac:dyDescent="0.25">
      <c r="A744" s="1"/>
      <c r="B744" s="1"/>
      <c r="C744" s="15" t="s">
        <v>87</v>
      </c>
      <c r="D744" s="16">
        <v>1540000</v>
      </c>
      <c r="E744" s="16">
        <v>0</v>
      </c>
      <c r="F744" s="16">
        <v>0</v>
      </c>
      <c r="G744" s="16">
        <v>0</v>
      </c>
      <c r="H744" s="1"/>
      <c r="I744" s="1"/>
      <c r="J744" s="1"/>
      <c r="K744" s="1"/>
    </row>
    <row r="745" spans="1:11" ht="14.1" customHeight="1" x14ac:dyDescent="0.25">
      <c r="A745" s="1"/>
      <c r="B745" s="1"/>
      <c r="C745" s="15" t="s">
        <v>80</v>
      </c>
      <c r="D745" s="16">
        <v>1540000</v>
      </c>
      <c r="E745" s="16">
        <v>0</v>
      </c>
      <c r="F745" s="16">
        <v>0</v>
      </c>
      <c r="G745" s="16">
        <v>0</v>
      </c>
      <c r="H745" s="1"/>
      <c r="I745" s="1"/>
      <c r="J745" s="1"/>
      <c r="K745" s="1"/>
    </row>
    <row r="746" spans="1:11" ht="14.1" customHeight="1" x14ac:dyDescent="0.25">
      <c r="A746" s="1"/>
      <c r="B746" s="1"/>
      <c r="C746" s="15" t="s">
        <v>81</v>
      </c>
      <c r="D746" s="16">
        <v>0</v>
      </c>
      <c r="E746" s="16">
        <v>0</v>
      </c>
      <c r="F746" s="16">
        <v>0</v>
      </c>
      <c r="G746" s="16">
        <v>0</v>
      </c>
      <c r="H746" s="1"/>
      <c r="I746" s="1"/>
      <c r="J746" s="1"/>
      <c r="K746" s="1"/>
    </row>
    <row r="747" spans="1:11" ht="14.1" customHeight="1" x14ac:dyDescent="0.25">
      <c r="A747" s="1"/>
      <c r="B747" s="1"/>
      <c r="C747" s="15" t="s">
        <v>88</v>
      </c>
      <c r="D747" s="16">
        <v>0</v>
      </c>
      <c r="E747" s="16">
        <v>0</v>
      </c>
      <c r="F747" s="16">
        <v>0</v>
      </c>
      <c r="G747" s="16">
        <v>0</v>
      </c>
      <c r="H747" s="1"/>
      <c r="I747" s="1"/>
      <c r="J747" s="1"/>
      <c r="K747" s="1"/>
    </row>
    <row r="748" spans="1:11" ht="14.1" customHeight="1" x14ac:dyDescent="0.25">
      <c r="A748" s="1"/>
      <c r="B748" s="1"/>
      <c r="C748" s="15" t="s">
        <v>80</v>
      </c>
      <c r="D748" s="16">
        <v>0</v>
      </c>
      <c r="E748" s="16">
        <v>0</v>
      </c>
      <c r="F748" s="16">
        <v>0</v>
      </c>
      <c r="G748" s="16">
        <v>0</v>
      </c>
      <c r="H748" s="1"/>
      <c r="I748" s="1"/>
      <c r="J748" s="1"/>
      <c r="K748" s="1"/>
    </row>
    <row r="749" spans="1:11" ht="14.1" customHeight="1" x14ac:dyDescent="0.25">
      <c r="A749" s="1"/>
      <c r="B749" s="1"/>
      <c r="C749" s="15" t="s">
        <v>89</v>
      </c>
      <c r="D749" s="16">
        <v>0</v>
      </c>
      <c r="E749" s="16">
        <v>0</v>
      </c>
      <c r="F749" s="16">
        <v>0</v>
      </c>
      <c r="G749" s="16">
        <v>0</v>
      </c>
      <c r="H749" s="1"/>
      <c r="I749" s="1"/>
      <c r="J749" s="1"/>
      <c r="K749" s="1"/>
    </row>
    <row r="750" spans="1:11" ht="14.1" customHeight="1" x14ac:dyDescent="0.25">
      <c r="A750" s="1"/>
      <c r="B750" s="1"/>
      <c r="C750" s="15" t="s">
        <v>90</v>
      </c>
      <c r="D750" s="16">
        <v>0</v>
      </c>
      <c r="E750" s="16">
        <v>0</v>
      </c>
      <c r="F750" s="16">
        <v>0</v>
      </c>
      <c r="G750" s="16">
        <v>0</v>
      </c>
      <c r="H750" s="1"/>
      <c r="I750" s="1"/>
      <c r="J750" s="1"/>
      <c r="K750" s="1"/>
    </row>
    <row r="751" spans="1:11" ht="14.1" customHeight="1" x14ac:dyDescent="0.25">
      <c r="A751" s="1"/>
      <c r="B751" s="1"/>
      <c r="C751" s="15" t="s">
        <v>91</v>
      </c>
      <c r="D751" s="16">
        <v>0</v>
      </c>
      <c r="E751" s="16">
        <v>0</v>
      </c>
      <c r="F751" s="16">
        <v>0</v>
      </c>
      <c r="G751" s="16">
        <v>0</v>
      </c>
      <c r="H751" s="1"/>
      <c r="I751" s="1"/>
      <c r="J751" s="1"/>
      <c r="K751" s="1"/>
    </row>
    <row r="752" spans="1:11" ht="14.1" customHeight="1" x14ac:dyDescent="0.25">
      <c r="A752" s="1"/>
      <c r="B752" s="1"/>
      <c r="C752" s="15" t="s">
        <v>92</v>
      </c>
      <c r="D752" s="16">
        <v>0</v>
      </c>
      <c r="E752" s="16">
        <v>0</v>
      </c>
      <c r="F752" s="16">
        <v>0</v>
      </c>
      <c r="G752" s="16">
        <v>0</v>
      </c>
      <c r="H752" s="1"/>
      <c r="I752" s="1"/>
      <c r="J752" s="1"/>
      <c r="K752" s="1"/>
    </row>
    <row r="753" spans="1:11" ht="14.1" customHeight="1" x14ac:dyDescent="0.25">
      <c r="A753" s="1"/>
      <c r="B753" s="1"/>
      <c r="C753" s="15" t="s">
        <v>93</v>
      </c>
      <c r="D753" s="16">
        <v>0</v>
      </c>
      <c r="E753" s="16">
        <v>0</v>
      </c>
      <c r="F753" s="16">
        <v>0</v>
      </c>
      <c r="G753" s="16">
        <v>0</v>
      </c>
      <c r="H753" s="1"/>
      <c r="I753" s="1"/>
      <c r="J753" s="1"/>
      <c r="K753" s="1"/>
    </row>
    <row r="754" spans="1:11" ht="14.1" customHeight="1" x14ac:dyDescent="0.25">
      <c r="A754" s="1"/>
      <c r="B754" s="1"/>
      <c r="C754" s="15" t="s">
        <v>80</v>
      </c>
      <c r="D754" s="16">
        <v>0</v>
      </c>
      <c r="E754" s="16">
        <v>0</v>
      </c>
      <c r="F754" s="16">
        <v>0</v>
      </c>
      <c r="G754" s="16">
        <v>0</v>
      </c>
      <c r="H754" s="1"/>
      <c r="I754" s="1"/>
      <c r="J754" s="1"/>
      <c r="K754" s="1"/>
    </row>
    <row r="755" spans="1:11" ht="14.1" customHeight="1" x14ac:dyDescent="0.25">
      <c r="A755" s="1"/>
      <c r="B755" s="1"/>
      <c r="C755" s="15" t="s">
        <v>89</v>
      </c>
      <c r="D755" s="16">
        <v>0</v>
      </c>
      <c r="E755" s="16">
        <v>0</v>
      </c>
      <c r="F755" s="16">
        <v>0</v>
      </c>
      <c r="G755" s="16">
        <v>0</v>
      </c>
      <c r="H755" s="1"/>
      <c r="I755" s="1"/>
      <c r="J755" s="1"/>
      <c r="K755" s="1"/>
    </row>
    <row r="756" spans="1:11" ht="14.1" customHeight="1" x14ac:dyDescent="0.25">
      <c r="A756" s="1"/>
      <c r="B756" s="1"/>
      <c r="C756" s="15" t="s">
        <v>90</v>
      </c>
      <c r="D756" s="16">
        <v>0</v>
      </c>
      <c r="E756" s="16">
        <v>0</v>
      </c>
      <c r="F756" s="16">
        <v>0</v>
      </c>
      <c r="G756" s="16">
        <v>0</v>
      </c>
      <c r="H756" s="1"/>
      <c r="I756" s="1"/>
      <c r="J756" s="1"/>
      <c r="K756" s="1"/>
    </row>
    <row r="757" spans="1:11" ht="14.1" customHeight="1" x14ac:dyDescent="0.25">
      <c r="A757" s="1"/>
      <c r="B757" s="1"/>
      <c r="C757" s="15" t="s">
        <v>91</v>
      </c>
      <c r="D757" s="16">
        <v>0</v>
      </c>
      <c r="E757" s="16">
        <v>0</v>
      </c>
      <c r="F757" s="16">
        <v>0</v>
      </c>
      <c r="G757" s="16">
        <v>0</v>
      </c>
      <c r="H757" s="1"/>
      <c r="I757" s="1"/>
      <c r="J757" s="1"/>
      <c r="K757" s="1"/>
    </row>
    <row r="758" spans="1:11" ht="14.1" customHeight="1" x14ac:dyDescent="0.25">
      <c r="A758" s="1"/>
      <c r="B758" s="1"/>
      <c r="C758" s="15" t="s">
        <v>92</v>
      </c>
      <c r="D758" s="16">
        <v>0</v>
      </c>
      <c r="E758" s="16">
        <v>0</v>
      </c>
      <c r="F758" s="16">
        <v>0</v>
      </c>
      <c r="G758" s="16">
        <v>0</v>
      </c>
      <c r="H758" s="1"/>
      <c r="I758" s="1"/>
      <c r="J758" s="1"/>
      <c r="K758" s="1"/>
    </row>
    <row r="759" spans="1:11" ht="14.1" customHeight="1" x14ac:dyDescent="0.25">
      <c r="A759" s="1"/>
      <c r="B759" s="1"/>
      <c r="C759" s="15" t="s">
        <v>94</v>
      </c>
      <c r="D759" s="16">
        <v>0</v>
      </c>
      <c r="E759" s="16">
        <v>0</v>
      </c>
      <c r="F759" s="16">
        <v>0</v>
      </c>
      <c r="G759" s="16">
        <v>0</v>
      </c>
      <c r="H759" s="1"/>
      <c r="I759" s="1"/>
      <c r="J759" s="1"/>
      <c r="K759" s="1"/>
    </row>
    <row r="760" spans="1:11" ht="14.1" customHeight="1" x14ac:dyDescent="0.25">
      <c r="A760" s="1"/>
      <c r="B760" s="1"/>
      <c r="C760" s="15" t="s">
        <v>80</v>
      </c>
      <c r="D760" s="16">
        <v>0</v>
      </c>
      <c r="E760" s="16">
        <v>0</v>
      </c>
      <c r="F760" s="16">
        <v>0</v>
      </c>
      <c r="G760" s="16">
        <v>0</v>
      </c>
      <c r="H760" s="1"/>
      <c r="I760" s="1"/>
      <c r="J760" s="1"/>
      <c r="K760" s="1"/>
    </row>
    <row r="761" spans="1:11" ht="14.1" customHeight="1" x14ac:dyDescent="0.25">
      <c r="A761" s="1"/>
      <c r="B761" s="1"/>
      <c r="C761" s="15" t="s">
        <v>89</v>
      </c>
      <c r="D761" s="16">
        <v>0</v>
      </c>
      <c r="E761" s="16">
        <v>0</v>
      </c>
      <c r="F761" s="16">
        <v>0</v>
      </c>
      <c r="G761" s="16">
        <v>0</v>
      </c>
      <c r="H761" s="1"/>
      <c r="I761" s="1"/>
      <c r="J761" s="1"/>
      <c r="K761" s="1"/>
    </row>
    <row r="762" spans="1:11" ht="14.1" customHeight="1" x14ac:dyDescent="0.25">
      <c r="A762" s="1"/>
      <c r="B762" s="1"/>
      <c r="C762" s="15" t="s">
        <v>90</v>
      </c>
      <c r="D762" s="16">
        <v>0</v>
      </c>
      <c r="E762" s="16">
        <v>0</v>
      </c>
      <c r="F762" s="16">
        <v>0</v>
      </c>
      <c r="G762" s="16">
        <v>0</v>
      </c>
      <c r="H762" s="1"/>
      <c r="I762" s="1"/>
      <c r="J762" s="1"/>
      <c r="K762" s="1"/>
    </row>
    <row r="763" spans="1:11" ht="14.1" customHeight="1" x14ac:dyDescent="0.25">
      <c r="A763" s="1"/>
      <c r="B763" s="1"/>
      <c r="C763" s="15" t="s">
        <v>91</v>
      </c>
      <c r="D763" s="16">
        <v>0</v>
      </c>
      <c r="E763" s="16">
        <v>0</v>
      </c>
      <c r="F763" s="16">
        <v>0</v>
      </c>
      <c r="G763" s="16">
        <v>0</v>
      </c>
      <c r="H763" s="1"/>
      <c r="I763" s="1"/>
      <c r="J763" s="1"/>
      <c r="K763" s="1"/>
    </row>
    <row r="764" spans="1:11" ht="14.1" customHeight="1" x14ac:dyDescent="0.25">
      <c r="A764" s="1"/>
      <c r="B764" s="1"/>
      <c r="C764" s="15" t="s">
        <v>92</v>
      </c>
      <c r="D764" s="16">
        <v>0</v>
      </c>
      <c r="E764" s="16">
        <v>0</v>
      </c>
      <c r="F764" s="16">
        <v>0</v>
      </c>
      <c r="G764" s="16">
        <v>0</v>
      </c>
      <c r="H764" s="1"/>
      <c r="I764" s="1"/>
      <c r="J764" s="1"/>
      <c r="K764" s="1"/>
    </row>
    <row r="765" spans="1:11" ht="14.1" customHeight="1" x14ac:dyDescent="0.25">
      <c r="A765" s="1"/>
      <c r="B765" s="1"/>
      <c r="C765" s="15" t="s">
        <v>95</v>
      </c>
      <c r="D765" s="16">
        <v>0</v>
      </c>
      <c r="E765" s="16">
        <v>0</v>
      </c>
      <c r="F765" s="16">
        <v>0</v>
      </c>
      <c r="G765" s="16">
        <v>0</v>
      </c>
      <c r="H765" s="1"/>
      <c r="I765" s="1"/>
      <c r="J765" s="1"/>
      <c r="K765" s="1"/>
    </row>
    <row r="766" spans="1:11" ht="14.1" customHeight="1" x14ac:dyDescent="0.25">
      <c r="A766" s="1"/>
      <c r="B766" s="1"/>
      <c r="C766" s="15" t="s">
        <v>96</v>
      </c>
      <c r="D766" s="16">
        <v>0</v>
      </c>
      <c r="E766" s="16">
        <v>0</v>
      </c>
      <c r="F766" s="16">
        <v>0</v>
      </c>
      <c r="G766" s="16">
        <v>0</v>
      </c>
      <c r="H766" s="1"/>
      <c r="I766" s="1"/>
      <c r="J766" s="1"/>
      <c r="K766" s="1"/>
    </row>
    <row r="767" spans="1:11" ht="14.1" customHeight="1" x14ac:dyDescent="0.25">
      <c r="A767" s="1"/>
      <c r="B767" s="1"/>
      <c r="C767" s="17" t="s">
        <v>97</v>
      </c>
      <c r="D767" s="16">
        <v>523438493</v>
      </c>
      <c r="E767" s="16">
        <v>526800000</v>
      </c>
      <c r="F767" s="16">
        <v>512000000</v>
      </c>
      <c r="G767" s="16">
        <v>515000000</v>
      </c>
      <c r="H767" s="1"/>
      <c r="I767" s="1"/>
      <c r="J767" s="1"/>
      <c r="K767" s="1"/>
    </row>
    <row r="768" spans="1:11" ht="21.95" customHeight="1" x14ac:dyDescent="0.25">
      <c r="A768" s="1"/>
      <c r="B768" s="1"/>
      <c r="C768" s="9" t="s">
        <v>47</v>
      </c>
      <c r="D768" s="42" t="s">
        <v>293</v>
      </c>
      <c r="E768" s="43"/>
      <c r="F768" s="43"/>
      <c r="G768" s="43"/>
      <c r="H768" s="1"/>
      <c r="I768" s="1"/>
      <c r="J768" s="1"/>
      <c r="K768" s="1"/>
    </row>
    <row r="769" spans="1:11" ht="21.95" customHeight="1" x14ac:dyDescent="0.25">
      <c r="A769" s="1"/>
      <c r="B769" s="1"/>
      <c r="C769" s="10" t="s">
        <v>49</v>
      </c>
      <c r="D769" s="44" t="s">
        <v>294</v>
      </c>
      <c r="E769" s="45"/>
      <c r="F769" s="45"/>
      <c r="G769" s="45"/>
      <c r="H769" s="1"/>
      <c r="I769" s="1"/>
      <c r="J769" s="1"/>
      <c r="K769" s="1"/>
    </row>
    <row r="770" spans="1:11" x14ac:dyDescent="0.25">
      <c r="A770" s="1"/>
      <c r="B770" s="1"/>
      <c r="C770" s="10" t="s">
        <v>51</v>
      </c>
      <c r="D770" s="44" t="s">
        <v>295</v>
      </c>
      <c r="E770" s="45"/>
      <c r="F770" s="45"/>
      <c r="G770" s="45"/>
      <c r="H770" s="1"/>
      <c r="I770" s="1"/>
      <c r="J770" s="1"/>
      <c r="K770" s="1"/>
    </row>
    <row r="771" spans="1:11" ht="15" customHeight="1" x14ac:dyDescent="0.25">
      <c r="A771" s="1"/>
      <c r="B771" s="1"/>
      <c r="C771" s="11"/>
      <c r="D771" s="12">
        <v>2021</v>
      </c>
      <c r="E771" s="12">
        <v>2022</v>
      </c>
      <c r="F771" s="12">
        <v>2023</v>
      </c>
      <c r="G771" s="12">
        <v>2024</v>
      </c>
      <c r="H771" s="1"/>
      <c r="I771" s="1"/>
      <c r="J771" s="1"/>
      <c r="K771" s="1"/>
    </row>
    <row r="772" spans="1:11" ht="15" customHeight="1" x14ac:dyDescent="0.25">
      <c r="A772" s="1"/>
      <c r="B772" s="1"/>
      <c r="C772" s="13"/>
      <c r="D772" s="14" t="s">
        <v>17</v>
      </c>
      <c r="E772" s="14" t="s">
        <v>18</v>
      </c>
      <c r="F772" s="14" t="s">
        <v>18</v>
      </c>
      <c r="G772" s="14" t="s">
        <v>18</v>
      </c>
      <c r="H772" s="1"/>
      <c r="I772" s="1"/>
      <c r="J772" s="1"/>
      <c r="K772" s="1"/>
    </row>
    <row r="773" spans="1:11" ht="14.1" customHeight="1" x14ac:dyDescent="0.25">
      <c r="A773" s="1"/>
      <c r="B773" s="1"/>
      <c r="C773" s="4" t="s">
        <v>53</v>
      </c>
      <c r="D773" s="7" t="s">
        <v>296</v>
      </c>
      <c r="E773" s="7" t="s">
        <v>265</v>
      </c>
      <c r="F773" s="7" t="s">
        <v>297</v>
      </c>
      <c r="G773" s="7" t="s">
        <v>270</v>
      </c>
      <c r="H773" s="1"/>
      <c r="I773" s="1"/>
      <c r="J773" s="1"/>
      <c r="K773" s="1"/>
    </row>
    <row r="774" spans="1:11" ht="14.1" customHeight="1" x14ac:dyDescent="0.25">
      <c r="A774" s="1"/>
      <c r="B774" s="1"/>
      <c r="C774" s="4" t="s">
        <v>57</v>
      </c>
      <c r="D774" s="7" t="s">
        <v>298</v>
      </c>
      <c r="E774" s="7" t="s">
        <v>299</v>
      </c>
      <c r="F774" s="7" t="s">
        <v>61</v>
      </c>
      <c r="G774" s="7" t="s">
        <v>300</v>
      </c>
      <c r="H774" s="1"/>
      <c r="I774" s="1"/>
      <c r="J774" s="1"/>
      <c r="K774" s="1"/>
    </row>
    <row r="775" spans="1:11" ht="14.1" customHeight="1" x14ac:dyDescent="0.25">
      <c r="A775" s="1"/>
      <c r="B775" s="1"/>
      <c r="C775" s="4" t="s">
        <v>62</v>
      </c>
      <c r="D775" s="7" t="s">
        <v>301</v>
      </c>
      <c r="E775" s="7" t="s">
        <v>302</v>
      </c>
      <c r="F775" s="7" t="s">
        <v>303</v>
      </c>
      <c r="G775" s="7" t="s">
        <v>304</v>
      </c>
      <c r="H775" s="1"/>
      <c r="I775" s="1"/>
      <c r="J775" s="1"/>
      <c r="K775" s="1"/>
    </row>
    <row r="776" spans="1:11" ht="14.1" customHeight="1" x14ac:dyDescent="0.25">
      <c r="A776" s="1"/>
      <c r="B776" s="1"/>
      <c r="C776" s="4" t="s">
        <v>67</v>
      </c>
      <c r="D776" s="7" t="s">
        <v>20</v>
      </c>
      <c r="E776" s="7" t="s">
        <v>305</v>
      </c>
      <c r="F776" s="7" t="s">
        <v>306</v>
      </c>
      <c r="G776" s="7" t="s">
        <v>307</v>
      </c>
      <c r="H776" s="1"/>
      <c r="I776" s="1"/>
      <c r="J776" s="1"/>
      <c r="K776" s="1"/>
    </row>
    <row r="777" spans="1:11" ht="14.1" customHeight="1" x14ac:dyDescent="0.25">
      <c r="A777" s="1"/>
      <c r="B777" s="1"/>
      <c r="C777" s="4" t="s">
        <v>70</v>
      </c>
      <c r="D777" s="7" t="s">
        <v>20</v>
      </c>
      <c r="E777" s="7" t="s">
        <v>308</v>
      </c>
      <c r="F777" s="7" t="s">
        <v>309</v>
      </c>
      <c r="G777" s="7" t="s">
        <v>310</v>
      </c>
      <c r="H777" s="1"/>
      <c r="I777" s="1"/>
      <c r="J777" s="1"/>
      <c r="K777" s="1"/>
    </row>
    <row r="778" spans="1:11" ht="14.1" customHeight="1" x14ac:dyDescent="0.25">
      <c r="A778" s="1"/>
      <c r="B778" s="1"/>
      <c r="C778" s="4" t="s">
        <v>74</v>
      </c>
      <c r="D778" s="7" t="s">
        <v>20</v>
      </c>
      <c r="E778" s="7" t="s">
        <v>311</v>
      </c>
      <c r="F778" s="7" t="s">
        <v>68</v>
      </c>
      <c r="G778" s="7" t="s">
        <v>312</v>
      </c>
      <c r="H778" s="1"/>
      <c r="I778" s="1"/>
      <c r="J778" s="1"/>
      <c r="K778" s="1"/>
    </row>
    <row r="779" spans="1:11" ht="14.1" customHeight="1" x14ac:dyDescent="0.25">
      <c r="A779" s="1"/>
      <c r="B779" s="1"/>
      <c r="C779" s="32" t="s">
        <v>78</v>
      </c>
      <c r="D779" s="33"/>
      <c r="E779" s="33"/>
      <c r="F779" s="33"/>
      <c r="G779" s="33"/>
      <c r="H779" s="1"/>
      <c r="I779" s="1"/>
      <c r="J779" s="1"/>
      <c r="K779" s="1"/>
    </row>
    <row r="780" spans="1:11" ht="14.1" customHeight="1" x14ac:dyDescent="0.25">
      <c r="A780" s="1"/>
      <c r="B780" s="1"/>
      <c r="C780" s="11"/>
      <c r="D780" s="12">
        <v>2021</v>
      </c>
      <c r="E780" s="12">
        <v>2022</v>
      </c>
      <c r="F780" s="12">
        <v>2023</v>
      </c>
      <c r="G780" s="12">
        <v>2024</v>
      </c>
      <c r="H780" s="1"/>
      <c r="I780" s="1"/>
      <c r="J780" s="1"/>
      <c r="K780" s="1"/>
    </row>
    <row r="781" spans="1:11" ht="14.1" customHeight="1" x14ac:dyDescent="0.25">
      <c r="A781" s="1"/>
      <c r="B781" s="1"/>
      <c r="C781" s="13"/>
      <c r="D781" s="14" t="s">
        <v>17</v>
      </c>
      <c r="E781" s="14" t="s">
        <v>18</v>
      </c>
      <c r="F781" s="14" t="s">
        <v>18</v>
      </c>
      <c r="G781" s="14" t="s">
        <v>18</v>
      </c>
      <c r="H781" s="1"/>
      <c r="I781" s="1"/>
      <c r="J781" s="1"/>
      <c r="K781" s="1"/>
    </row>
    <row r="782" spans="1:11" ht="14.1" customHeight="1" x14ac:dyDescent="0.25">
      <c r="A782" s="1"/>
      <c r="B782" s="1"/>
      <c r="C782" s="15" t="s">
        <v>79</v>
      </c>
      <c r="D782" s="16">
        <v>0</v>
      </c>
      <c r="E782" s="16">
        <v>0</v>
      </c>
      <c r="F782" s="16">
        <v>0</v>
      </c>
      <c r="G782" s="16">
        <v>0</v>
      </c>
      <c r="H782" s="1"/>
      <c r="I782" s="1"/>
      <c r="J782" s="1"/>
      <c r="K782" s="1"/>
    </row>
    <row r="783" spans="1:11" ht="14.1" customHeight="1" x14ac:dyDescent="0.25">
      <c r="A783" s="1"/>
      <c r="B783" s="1"/>
      <c r="C783" s="15" t="s">
        <v>80</v>
      </c>
      <c r="D783" s="16">
        <v>0</v>
      </c>
      <c r="E783" s="16">
        <v>0</v>
      </c>
      <c r="F783" s="16">
        <v>0</v>
      </c>
      <c r="G783" s="16">
        <v>0</v>
      </c>
      <c r="H783" s="1"/>
      <c r="I783" s="1"/>
      <c r="J783" s="1"/>
      <c r="K783" s="1"/>
    </row>
    <row r="784" spans="1:11" ht="14.1" customHeight="1" x14ac:dyDescent="0.25">
      <c r="A784" s="1"/>
      <c r="B784" s="1"/>
      <c r="C784" s="15" t="s">
        <v>81</v>
      </c>
      <c r="D784" s="16">
        <v>0</v>
      </c>
      <c r="E784" s="16">
        <v>0</v>
      </c>
      <c r="F784" s="16">
        <v>0</v>
      </c>
      <c r="G784" s="16">
        <v>0</v>
      </c>
      <c r="H784" s="1"/>
      <c r="I784" s="1"/>
      <c r="J784" s="1"/>
      <c r="K784" s="1"/>
    </row>
    <row r="785" spans="1:11" ht="14.1" customHeight="1" x14ac:dyDescent="0.25">
      <c r="A785" s="1"/>
      <c r="B785" s="1"/>
      <c r="C785" s="15" t="s">
        <v>82</v>
      </c>
      <c r="D785" s="16">
        <v>0</v>
      </c>
      <c r="E785" s="16">
        <v>0</v>
      </c>
      <c r="F785" s="16">
        <v>0</v>
      </c>
      <c r="G785" s="16">
        <v>0</v>
      </c>
      <c r="H785" s="1"/>
      <c r="I785" s="1"/>
      <c r="J785" s="1"/>
      <c r="K785" s="1"/>
    </row>
    <row r="786" spans="1:11" ht="14.1" customHeight="1" x14ac:dyDescent="0.25">
      <c r="A786" s="1"/>
      <c r="B786" s="1"/>
      <c r="C786" s="15" t="s">
        <v>80</v>
      </c>
      <c r="D786" s="16">
        <v>0</v>
      </c>
      <c r="E786" s="16">
        <v>0</v>
      </c>
      <c r="F786" s="16">
        <v>0</v>
      </c>
      <c r="G786" s="16">
        <v>0</v>
      </c>
      <c r="H786" s="1"/>
      <c r="I786" s="1"/>
      <c r="J786" s="1"/>
      <c r="K786" s="1"/>
    </row>
    <row r="787" spans="1:11" ht="14.1" customHeight="1" x14ac:dyDescent="0.25">
      <c r="A787" s="1"/>
      <c r="B787" s="1"/>
      <c r="C787" s="15" t="s">
        <v>81</v>
      </c>
      <c r="D787" s="16">
        <v>0</v>
      </c>
      <c r="E787" s="16">
        <v>0</v>
      </c>
      <c r="F787" s="16">
        <v>0</v>
      </c>
      <c r="G787" s="16">
        <v>0</v>
      </c>
      <c r="H787" s="1"/>
      <c r="I787" s="1"/>
      <c r="J787" s="1"/>
      <c r="K787" s="1"/>
    </row>
    <row r="788" spans="1:11" ht="14.1" customHeight="1" x14ac:dyDescent="0.25">
      <c r="A788" s="1"/>
      <c r="B788" s="1"/>
      <c r="C788" s="15" t="s">
        <v>83</v>
      </c>
      <c r="D788" s="16">
        <v>54750000</v>
      </c>
      <c r="E788" s="16">
        <v>33085000</v>
      </c>
      <c r="F788" s="16">
        <v>30000000</v>
      </c>
      <c r="G788" s="16">
        <v>22000000</v>
      </c>
      <c r="H788" s="1"/>
      <c r="I788" s="1"/>
      <c r="J788" s="1"/>
      <c r="K788" s="1"/>
    </row>
    <row r="789" spans="1:11" ht="14.1" customHeight="1" x14ac:dyDescent="0.25">
      <c r="A789" s="1"/>
      <c r="B789" s="1"/>
      <c r="C789" s="15" t="s">
        <v>80</v>
      </c>
      <c r="D789" s="16">
        <v>54750000</v>
      </c>
      <c r="E789" s="16">
        <v>33085000</v>
      </c>
      <c r="F789" s="16">
        <v>30000000</v>
      </c>
      <c r="G789" s="16">
        <v>22000000</v>
      </c>
      <c r="H789" s="1"/>
      <c r="I789" s="1"/>
      <c r="J789" s="1"/>
      <c r="K789" s="1"/>
    </row>
    <row r="790" spans="1:11" ht="14.1" customHeight="1" x14ac:dyDescent="0.25">
      <c r="A790" s="1"/>
      <c r="B790" s="1"/>
      <c r="C790" s="15" t="s">
        <v>81</v>
      </c>
      <c r="D790" s="16">
        <v>0</v>
      </c>
      <c r="E790" s="16">
        <v>0</v>
      </c>
      <c r="F790" s="16">
        <v>0</v>
      </c>
      <c r="G790" s="16">
        <v>0</v>
      </c>
      <c r="H790" s="1"/>
      <c r="I790" s="1"/>
      <c r="J790" s="1"/>
      <c r="K790" s="1"/>
    </row>
    <row r="791" spans="1:11" ht="14.1" customHeight="1" x14ac:dyDescent="0.25">
      <c r="A791" s="1"/>
      <c r="B791" s="1"/>
      <c r="C791" s="15" t="s">
        <v>84</v>
      </c>
      <c r="D791" s="16">
        <v>0</v>
      </c>
      <c r="E791" s="16">
        <v>0</v>
      </c>
      <c r="F791" s="16">
        <v>0</v>
      </c>
      <c r="G791" s="16">
        <v>0</v>
      </c>
      <c r="H791" s="1"/>
      <c r="I791" s="1"/>
      <c r="J791" s="1"/>
      <c r="K791" s="1"/>
    </row>
    <row r="792" spans="1:11" ht="14.1" customHeight="1" x14ac:dyDescent="0.25">
      <c r="A792" s="1"/>
      <c r="B792" s="1"/>
      <c r="C792" s="15" t="s">
        <v>80</v>
      </c>
      <c r="D792" s="16">
        <v>0</v>
      </c>
      <c r="E792" s="16">
        <v>0</v>
      </c>
      <c r="F792" s="16">
        <v>0</v>
      </c>
      <c r="G792" s="16">
        <v>0</v>
      </c>
      <c r="H792" s="1"/>
      <c r="I792" s="1"/>
      <c r="J792" s="1"/>
      <c r="K792" s="1"/>
    </row>
    <row r="793" spans="1:11" ht="14.1" customHeight="1" x14ac:dyDescent="0.25">
      <c r="A793" s="1"/>
      <c r="B793" s="1"/>
      <c r="C793" s="15" t="s">
        <v>81</v>
      </c>
      <c r="D793" s="16">
        <v>0</v>
      </c>
      <c r="E793" s="16">
        <v>0</v>
      </c>
      <c r="F793" s="16">
        <v>0</v>
      </c>
      <c r="G793" s="16">
        <v>0</v>
      </c>
      <c r="H793" s="1"/>
      <c r="I793" s="1"/>
      <c r="J793" s="1"/>
      <c r="K793" s="1"/>
    </row>
    <row r="794" spans="1:11" ht="14.1" customHeight="1" x14ac:dyDescent="0.25">
      <c r="A794" s="1"/>
      <c r="B794" s="1"/>
      <c r="C794" s="15" t="s">
        <v>85</v>
      </c>
      <c r="D794" s="16">
        <v>0</v>
      </c>
      <c r="E794" s="16">
        <v>0</v>
      </c>
      <c r="F794" s="16">
        <v>0</v>
      </c>
      <c r="G794" s="16">
        <v>0</v>
      </c>
      <c r="H794" s="1"/>
      <c r="I794" s="1"/>
      <c r="J794" s="1"/>
      <c r="K794" s="1"/>
    </row>
    <row r="795" spans="1:11" ht="14.1" customHeight="1" x14ac:dyDescent="0.25">
      <c r="A795" s="1"/>
      <c r="B795" s="1"/>
      <c r="C795" s="15" t="s">
        <v>80</v>
      </c>
      <c r="D795" s="16">
        <v>0</v>
      </c>
      <c r="E795" s="16">
        <v>0</v>
      </c>
      <c r="F795" s="16">
        <v>0</v>
      </c>
      <c r="G795" s="16">
        <v>0</v>
      </c>
      <c r="H795" s="1"/>
      <c r="I795" s="1"/>
      <c r="J795" s="1"/>
      <c r="K795" s="1"/>
    </row>
    <row r="796" spans="1:11" ht="14.1" customHeight="1" x14ac:dyDescent="0.25">
      <c r="A796" s="1"/>
      <c r="B796" s="1"/>
      <c r="C796" s="15" t="s">
        <v>81</v>
      </c>
      <c r="D796" s="16">
        <v>0</v>
      </c>
      <c r="E796" s="16">
        <v>0</v>
      </c>
      <c r="F796" s="16">
        <v>0</v>
      </c>
      <c r="G796" s="16">
        <v>0</v>
      </c>
      <c r="H796" s="1"/>
      <c r="I796" s="1"/>
      <c r="J796" s="1"/>
      <c r="K796" s="1"/>
    </row>
    <row r="797" spans="1:11" ht="14.1" customHeight="1" x14ac:dyDescent="0.25">
      <c r="A797" s="1"/>
      <c r="B797" s="1"/>
      <c r="C797" s="15" t="s">
        <v>86</v>
      </c>
      <c r="D797" s="16">
        <v>0</v>
      </c>
      <c r="E797" s="16">
        <v>0</v>
      </c>
      <c r="F797" s="16">
        <v>0</v>
      </c>
      <c r="G797" s="16">
        <v>0</v>
      </c>
      <c r="H797" s="1"/>
      <c r="I797" s="1"/>
      <c r="J797" s="1"/>
      <c r="K797" s="1"/>
    </row>
    <row r="798" spans="1:11" ht="14.1" customHeight="1" x14ac:dyDescent="0.25">
      <c r="A798" s="1"/>
      <c r="B798" s="1"/>
      <c r="C798" s="15" t="s">
        <v>80</v>
      </c>
      <c r="D798" s="16">
        <v>0</v>
      </c>
      <c r="E798" s="16">
        <v>0</v>
      </c>
      <c r="F798" s="16">
        <v>0</v>
      </c>
      <c r="G798" s="16">
        <v>0</v>
      </c>
      <c r="H798" s="1"/>
      <c r="I798" s="1"/>
      <c r="J798" s="1"/>
      <c r="K798" s="1"/>
    </row>
    <row r="799" spans="1:11" ht="14.1" customHeight="1" x14ac:dyDescent="0.25">
      <c r="A799" s="1"/>
      <c r="B799" s="1"/>
      <c r="C799" s="15" t="s">
        <v>81</v>
      </c>
      <c r="D799" s="16">
        <v>0</v>
      </c>
      <c r="E799" s="16">
        <v>0</v>
      </c>
      <c r="F799" s="16">
        <v>0</v>
      </c>
      <c r="G799" s="16">
        <v>0</v>
      </c>
      <c r="H799" s="1"/>
      <c r="I799" s="1"/>
      <c r="J799" s="1"/>
      <c r="K799" s="1"/>
    </row>
    <row r="800" spans="1:11" ht="14.1" customHeight="1" x14ac:dyDescent="0.25">
      <c r="A800" s="1"/>
      <c r="B800" s="1"/>
      <c r="C800" s="15" t="s">
        <v>87</v>
      </c>
      <c r="D800" s="16">
        <v>0</v>
      </c>
      <c r="E800" s="16">
        <v>0</v>
      </c>
      <c r="F800" s="16">
        <v>0</v>
      </c>
      <c r="G800" s="16">
        <v>0</v>
      </c>
      <c r="H800" s="1"/>
      <c r="I800" s="1"/>
      <c r="J800" s="1"/>
      <c r="K800" s="1"/>
    </row>
    <row r="801" spans="1:11" ht="14.1" customHeight="1" x14ac:dyDescent="0.25">
      <c r="A801" s="1"/>
      <c r="B801" s="1"/>
      <c r="C801" s="15" t="s">
        <v>80</v>
      </c>
      <c r="D801" s="16">
        <v>0</v>
      </c>
      <c r="E801" s="16">
        <v>0</v>
      </c>
      <c r="F801" s="16">
        <v>0</v>
      </c>
      <c r="G801" s="16">
        <v>0</v>
      </c>
      <c r="H801" s="1"/>
      <c r="I801" s="1"/>
      <c r="J801" s="1"/>
      <c r="K801" s="1"/>
    </row>
    <row r="802" spans="1:11" ht="14.1" customHeight="1" x14ac:dyDescent="0.25">
      <c r="A802" s="1"/>
      <c r="B802" s="1"/>
      <c r="C802" s="15" t="s">
        <v>81</v>
      </c>
      <c r="D802" s="16">
        <v>0</v>
      </c>
      <c r="E802" s="16">
        <v>0</v>
      </c>
      <c r="F802" s="16">
        <v>0</v>
      </c>
      <c r="G802" s="16">
        <v>0</v>
      </c>
      <c r="H802" s="1"/>
      <c r="I802" s="1"/>
      <c r="J802" s="1"/>
      <c r="K802" s="1"/>
    </row>
    <row r="803" spans="1:11" ht="14.1" customHeight="1" x14ac:dyDescent="0.25">
      <c r="A803" s="1"/>
      <c r="B803" s="1"/>
      <c r="C803" s="15" t="s">
        <v>88</v>
      </c>
      <c r="D803" s="16">
        <v>0</v>
      </c>
      <c r="E803" s="16">
        <v>0</v>
      </c>
      <c r="F803" s="16">
        <v>0</v>
      </c>
      <c r="G803" s="16">
        <v>0</v>
      </c>
      <c r="H803" s="1"/>
      <c r="I803" s="1"/>
      <c r="J803" s="1"/>
      <c r="K803" s="1"/>
    </row>
    <row r="804" spans="1:11" ht="14.1" customHeight="1" x14ac:dyDescent="0.25">
      <c r="A804" s="1"/>
      <c r="B804" s="1"/>
      <c r="C804" s="15" t="s">
        <v>80</v>
      </c>
      <c r="D804" s="16">
        <v>0</v>
      </c>
      <c r="E804" s="16">
        <v>0</v>
      </c>
      <c r="F804" s="16">
        <v>0</v>
      </c>
      <c r="G804" s="16">
        <v>0</v>
      </c>
      <c r="H804" s="1"/>
      <c r="I804" s="1"/>
      <c r="J804" s="1"/>
      <c r="K804" s="1"/>
    </row>
    <row r="805" spans="1:11" ht="14.1" customHeight="1" x14ac:dyDescent="0.25">
      <c r="A805" s="1"/>
      <c r="B805" s="1"/>
      <c r="C805" s="15" t="s">
        <v>89</v>
      </c>
      <c r="D805" s="16">
        <v>0</v>
      </c>
      <c r="E805" s="16">
        <v>0</v>
      </c>
      <c r="F805" s="16">
        <v>0</v>
      </c>
      <c r="G805" s="16">
        <v>0</v>
      </c>
      <c r="H805" s="1"/>
      <c r="I805" s="1"/>
      <c r="J805" s="1"/>
      <c r="K805" s="1"/>
    </row>
    <row r="806" spans="1:11" ht="14.1" customHeight="1" x14ac:dyDescent="0.25">
      <c r="A806" s="1"/>
      <c r="B806" s="1"/>
      <c r="C806" s="15" t="s">
        <v>90</v>
      </c>
      <c r="D806" s="16">
        <v>0</v>
      </c>
      <c r="E806" s="16">
        <v>0</v>
      </c>
      <c r="F806" s="16">
        <v>0</v>
      </c>
      <c r="G806" s="16">
        <v>0</v>
      </c>
      <c r="H806" s="1"/>
      <c r="I806" s="1"/>
      <c r="J806" s="1"/>
      <c r="K806" s="1"/>
    </row>
    <row r="807" spans="1:11" ht="14.1" customHeight="1" x14ac:dyDescent="0.25">
      <c r="A807" s="1"/>
      <c r="B807" s="1"/>
      <c r="C807" s="15" t="s">
        <v>91</v>
      </c>
      <c r="D807" s="16">
        <v>0</v>
      </c>
      <c r="E807" s="16">
        <v>0</v>
      </c>
      <c r="F807" s="16">
        <v>0</v>
      </c>
      <c r="G807" s="16">
        <v>0</v>
      </c>
      <c r="H807" s="1"/>
      <c r="I807" s="1"/>
      <c r="J807" s="1"/>
      <c r="K807" s="1"/>
    </row>
    <row r="808" spans="1:11" ht="14.1" customHeight="1" x14ac:dyDescent="0.25">
      <c r="A808" s="1"/>
      <c r="B808" s="1"/>
      <c r="C808" s="15" t="s">
        <v>92</v>
      </c>
      <c r="D808" s="16">
        <v>0</v>
      </c>
      <c r="E808" s="16">
        <v>0</v>
      </c>
      <c r="F808" s="16">
        <v>0</v>
      </c>
      <c r="G808" s="16">
        <v>0</v>
      </c>
      <c r="H808" s="1"/>
      <c r="I808" s="1"/>
      <c r="J808" s="1"/>
      <c r="K808" s="1"/>
    </row>
    <row r="809" spans="1:11" ht="14.1" customHeight="1" x14ac:dyDescent="0.25">
      <c r="A809" s="1"/>
      <c r="B809" s="1"/>
      <c r="C809" s="15" t="s">
        <v>93</v>
      </c>
      <c r="D809" s="16">
        <v>0</v>
      </c>
      <c r="E809" s="16">
        <v>0</v>
      </c>
      <c r="F809" s="16">
        <v>0</v>
      </c>
      <c r="G809" s="16">
        <v>0</v>
      </c>
      <c r="H809" s="1"/>
      <c r="I809" s="1"/>
      <c r="J809" s="1"/>
      <c r="K809" s="1"/>
    </row>
    <row r="810" spans="1:11" ht="14.1" customHeight="1" x14ac:dyDescent="0.25">
      <c r="A810" s="1"/>
      <c r="B810" s="1"/>
      <c r="C810" s="15" t="s">
        <v>80</v>
      </c>
      <c r="D810" s="16">
        <v>0</v>
      </c>
      <c r="E810" s="16">
        <v>0</v>
      </c>
      <c r="F810" s="16">
        <v>0</v>
      </c>
      <c r="G810" s="16">
        <v>0</v>
      </c>
      <c r="H810" s="1"/>
      <c r="I810" s="1"/>
      <c r="J810" s="1"/>
      <c r="K810" s="1"/>
    </row>
    <row r="811" spans="1:11" ht="14.1" customHeight="1" x14ac:dyDescent="0.25">
      <c r="A811" s="1"/>
      <c r="B811" s="1"/>
      <c r="C811" s="15" t="s">
        <v>89</v>
      </c>
      <c r="D811" s="16">
        <v>0</v>
      </c>
      <c r="E811" s="16">
        <v>0</v>
      </c>
      <c r="F811" s="16">
        <v>0</v>
      </c>
      <c r="G811" s="16">
        <v>0</v>
      </c>
      <c r="H811" s="1"/>
      <c r="I811" s="1"/>
      <c r="J811" s="1"/>
      <c r="K811" s="1"/>
    </row>
    <row r="812" spans="1:11" ht="14.1" customHeight="1" x14ac:dyDescent="0.25">
      <c r="A812" s="1"/>
      <c r="B812" s="1"/>
      <c r="C812" s="15" t="s">
        <v>90</v>
      </c>
      <c r="D812" s="16">
        <v>0</v>
      </c>
      <c r="E812" s="16">
        <v>0</v>
      </c>
      <c r="F812" s="16">
        <v>0</v>
      </c>
      <c r="G812" s="16">
        <v>0</v>
      </c>
      <c r="H812" s="1"/>
      <c r="I812" s="1"/>
      <c r="J812" s="1"/>
      <c r="K812" s="1"/>
    </row>
    <row r="813" spans="1:11" ht="14.1" customHeight="1" x14ac:dyDescent="0.25">
      <c r="A813" s="1"/>
      <c r="B813" s="1"/>
      <c r="C813" s="15" t="s">
        <v>91</v>
      </c>
      <c r="D813" s="16">
        <v>0</v>
      </c>
      <c r="E813" s="16">
        <v>0</v>
      </c>
      <c r="F813" s="16">
        <v>0</v>
      </c>
      <c r="G813" s="16">
        <v>0</v>
      </c>
      <c r="H813" s="1"/>
      <c r="I813" s="1"/>
      <c r="J813" s="1"/>
      <c r="K813" s="1"/>
    </row>
    <row r="814" spans="1:11" ht="14.1" customHeight="1" x14ac:dyDescent="0.25">
      <c r="A814" s="1"/>
      <c r="B814" s="1"/>
      <c r="C814" s="15" t="s">
        <v>92</v>
      </c>
      <c r="D814" s="16">
        <v>0</v>
      </c>
      <c r="E814" s="16">
        <v>0</v>
      </c>
      <c r="F814" s="16">
        <v>0</v>
      </c>
      <c r="G814" s="16">
        <v>0</v>
      </c>
      <c r="H814" s="1"/>
      <c r="I814" s="1"/>
      <c r="J814" s="1"/>
      <c r="K814" s="1"/>
    </row>
    <row r="815" spans="1:11" ht="14.1" customHeight="1" x14ac:dyDescent="0.25">
      <c r="A815" s="1"/>
      <c r="B815" s="1"/>
      <c r="C815" s="15" t="s">
        <v>94</v>
      </c>
      <c r="D815" s="16">
        <v>0</v>
      </c>
      <c r="E815" s="16">
        <v>0</v>
      </c>
      <c r="F815" s="16">
        <v>0</v>
      </c>
      <c r="G815" s="16">
        <v>0</v>
      </c>
      <c r="H815" s="1"/>
      <c r="I815" s="1"/>
      <c r="J815" s="1"/>
      <c r="K815" s="1"/>
    </row>
    <row r="816" spans="1:11" ht="14.1" customHeight="1" x14ac:dyDescent="0.25">
      <c r="A816" s="1"/>
      <c r="B816" s="1"/>
      <c r="C816" s="15" t="s">
        <v>80</v>
      </c>
      <c r="D816" s="16">
        <v>0</v>
      </c>
      <c r="E816" s="16">
        <v>0</v>
      </c>
      <c r="F816" s="16">
        <v>0</v>
      </c>
      <c r="G816" s="16">
        <v>0</v>
      </c>
      <c r="H816" s="1"/>
      <c r="I816" s="1"/>
      <c r="J816" s="1"/>
      <c r="K816" s="1"/>
    </row>
    <row r="817" spans="1:11" ht="14.1" customHeight="1" x14ac:dyDescent="0.25">
      <c r="A817" s="1"/>
      <c r="B817" s="1"/>
      <c r="C817" s="15" t="s">
        <v>89</v>
      </c>
      <c r="D817" s="16">
        <v>0</v>
      </c>
      <c r="E817" s="16">
        <v>0</v>
      </c>
      <c r="F817" s="16">
        <v>0</v>
      </c>
      <c r="G817" s="16">
        <v>0</v>
      </c>
      <c r="H817" s="1"/>
      <c r="I817" s="1"/>
      <c r="J817" s="1"/>
      <c r="K817" s="1"/>
    </row>
    <row r="818" spans="1:11" ht="14.1" customHeight="1" x14ac:dyDescent="0.25">
      <c r="A818" s="1"/>
      <c r="B818" s="1"/>
      <c r="C818" s="15" t="s">
        <v>90</v>
      </c>
      <c r="D818" s="16">
        <v>0</v>
      </c>
      <c r="E818" s="16">
        <v>0</v>
      </c>
      <c r="F818" s="16">
        <v>0</v>
      </c>
      <c r="G818" s="16">
        <v>0</v>
      </c>
      <c r="H818" s="1"/>
      <c r="I818" s="1"/>
      <c r="J818" s="1"/>
      <c r="K818" s="1"/>
    </row>
    <row r="819" spans="1:11" ht="14.1" customHeight="1" x14ac:dyDescent="0.25">
      <c r="A819" s="1"/>
      <c r="B819" s="1"/>
      <c r="C819" s="15" t="s">
        <v>91</v>
      </c>
      <c r="D819" s="16">
        <v>0</v>
      </c>
      <c r="E819" s="16">
        <v>0</v>
      </c>
      <c r="F819" s="16">
        <v>0</v>
      </c>
      <c r="G819" s="16">
        <v>0</v>
      </c>
      <c r="H819" s="1"/>
      <c r="I819" s="1"/>
      <c r="J819" s="1"/>
      <c r="K819" s="1"/>
    </row>
    <row r="820" spans="1:11" ht="14.1" customHeight="1" x14ac:dyDescent="0.25">
      <c r="A820" s="1"/>
      <c r="B820" s="1"/>
      <c r="C820" s="15" t="s">
        <v>92</v>
      </c>
      <c r="D820" s="16">
        <v>0</v>
      </c>
      <c r="E820" s="16">
        <v>0</v>
      </c>
      <c r="F820" s="16">
        <v>0</v>
      </c>
      <c r="G820" s="16">
        <v>0</v>
      </c>
      <c r="H820" s="1"/>
      <c r="I820" s="1"/>
      <c r="J820" s="1"/>
      <c r="K820" s="1"/>
    </row>
    <row r="821" spans="1:11" ht="14.1" customHeight="1" x14ac:dyDescent="0.25">
      <c r="A821" s="1"/>
      <c r="B821" s="1"/>
      <c r="C821" s="15" t="s">
        <v>95</v>
      </c>
      <c r="D821" s="16">
        <v>0</v>
      </c>
      <c r="E821" s="16">
        <v>0</v>
      </c>
      <c r="F821" s="16">
        <v>0</v>
      </c>
      <c r="G821" s="16">
        <v>0</v>
      </c>
      <c r="H821" s="1"/>
      <c r="I821" s="1"/>
      <c r="J821" s="1"/>
      <c r="K821" s="1"/>
    </row>
    <row r="822" spans="1:11" ht="14.1" customHeight="1" x14ac:dyDescent="0.25">
      <c r="A822" s="1"/>
      <c r="B822" s="1"/>
      <c r="C822" s="15" t="s">
        <v>96</v>
      </c>
      <c r="D822" s="16">
        <v>0</v>
      </c>
      <c r="E822" s="16">
        <v>0</v>
      </c>
      <c r="F822" s="16">
        <v>0</v>
      </c>
      <c r="G822" s="16">
        <v>0</v>
      </c>
      <c r="H822" s="1"/>
      <c r="I822" s="1"/>
      <c r="J822" s="1"/>
      <c r="K822" s="1"/>
    </row>
    <row r="823" spans="1:11" ht="14.1" customHeight="1" x14ac:dyDescent="0.25">
      <c r="A823" s="1"/>
      <c r="B823" s="1"/>
      <c r="C823" s="17" t="s">
        <v>97</v>
      </c>
      <c r="D823" s="16">
        <v>54750000</v>
      </c>
      <c r="E823" s="16">
        <v>33085000</v>
      </c>
      <c r="F823" s="16">
        <v>30000000</v>
      </c>
      <c r="G823" s="16">
        <v>22000000</v>
      </c>
      <c r="H823" s="1"/>
      <c r="I823" s="1"/>
      <c r="J823" s="1"/>
      <c r="K823" s="1"/>
    </row>
    <row r="824" spans="1:11" ht="14.1" customHeight="1" x14ac:dyDescent="0.25">
      <c r="A824" s="1"/>
      <c r="B824" s="1"/>
      <c r="C824" s="40" t="s">
        <v>197</v>
      </c>
      <c r="D824" s="41"/>
      <c r="E824" s="41"/>
      <c r="F824" s="41"/>
      <c r="G824" s="41"/>
      <c r="H824" s="1"/>
      <c r="I824" s="1"/>
      <c r="J824" s="1"/>
      <c r="K824" s="1"/>
    </row>
    <row r="825" spans="1:11" ht="14.1" customHeight="1" x14ac:dyDescent="0.25">
      <c r="A825" s="1"/>
      <c r="B825" s="1"/>
      <c r="C825" s="8" t="s">
        <v>313</v>
      </c>
      <c r="D825" s="40" t="s">
        <v>314</v>
      </c>
      <c r="E825" s="41"/>
      <c r="F825" s="41"/>
      <c r="G825" s="41"/>
      <c r="H825" s="1"/>
      <c r="I825" s="1"/>
      <c r="J825" s="1"/>
      <c r="K825" s="1"/>
    </row>
    <row r="826" spans="1:11" ht="14.1" customHeight="1" x14ac:dyDescent="0.25">
      <c r="A826" s="1"/>
      <c r="B826" s="1"/>
      <c r="C826" s="9" t="s">
        <v>47</v>
      </c>
      <c r="D826" s="42" t="s">
        <v>315</v>
      </c>
      <c r="E826" s="43"/>
      <c r="F826" s="43"/>
      <c r="G826" s="43"/>
      <c r="H826" s="1"/>
      <c r="I826" s="1"/>
      <c r="J826" s="1"/>
      <c r="K826" s="1"/>
    </row>
    <row r="827" spans="1:11" ht="14.1" customHeight="1" x14ac:dyDescent="0.25">
      <c r="A827" s="1"/>
      <c r="B827" s="1"/>
      <c r="C827" s="10" t="s">
        <v>49</v>
      </c>
      <c r="D827" s="44" t="s">
        <v>20</v>
      </c>
      <c r="E827" s="45"/>
      <c r="F827" s="45"/>
      <c r="G827" s="45"/>
      <c r="H827" s="1"/>
      <c r="I827" s="1"/>
      <c r="J827" s="1"/>
      <c r="K827" s="1"/>
    </row>
    <row r="828" spans="1:11" ht="14.1" customHeight="1" x14ac:dyDescent="0.25">
      <c r="A828" s="1"/>
      <c r="B828" s="1"/>
      <c r="C828" s="10" t="s">
        <v>51</v>
      </c>
      <c r="D828" s="44" t="s">
        <v>316</v>
      </c>
      <c r="E828" s="45"/>
      <c r="F828" s="45"/>
      <c r="G828" s="45"/>
      <c r="H828" s="1"/>
      <c r="I828" s="1"/>
      <c r="J828" s="1"/>
      <c r="K828" s="1"/>
    </row>
    <row r="829" spans="1:11" ht="15" customHeight="1" x14ac:dyDescent="0.25">
      <c r="A829" s="1"/>
      <c r="B829" s="1"/>
      <c r="C829" s="11"/>
      <c r="D829" s="12">
        <v>2021</v>
      </c>
      <c r="E829" s="12">
        <v>2022</v>
      </c>
      <c r="F829" s="12">
        <v>2023</v>
      </c>
      <c r="G829" s="12">
        <v>2024</v>
      </c>
      <c r="H829" s="1"/>
      <c r="I829" s="1"/>
      <c r="J829" s="1"/>
      <c r="K829" s="1"/>
    </row>
    <row r="830" spans="1:11" ht="15" customHeight="1" x14ac:dyDescent="0.25">
      <c r="A830" s="1"/>
      <c r="B830" s="1"/>
      <c r="C830" s="13"/>
      <c r="D830" s="14" t="s">
        <v>17</v>
      </c>
      <c r="E830" s="14" t="s">
        <v>18</v>
      </c>
      <c r="F830" s="14" t="s">
        <v>18</v>
      </c>
      <c r="G830" s="14" t="s">
        <v>18</v>
      </c>
      <c r="H830" s="1"/>
      <c r="I830" s="1"/>
      <c r="J830" s="1"/>
      <c r="K830" s="1"/>
    </row>
    <row r="831" spans="1:11" ht="14.1" customHeight="1" x14ac:dyDescent="0.25">
      <c r="A831" s="1"/>
      <c r="B831" s="1"/>
      <c r="C831" s="4" t="s">
        <v>53</v>
      </c>
      <c r="D831" s="7" t="s">
        <v>20</v>
      </c>
      <c r="E831" s="7" t="s">
        <v>317</v>
      </c>
      <c r="F831" s="7" t="s">
        <v>43</v>
      </c>
      <c r="G831" s="7" t="s">
        <v>43</v>
      </c>
      <c r="H831" s="1"/>
      <c r="I831" s="1"/>
      <c r="J831" s="1"/>
      <c r="K831" s="1"/>
    </row>
    <row r="832" spans="1:11" ht="14.1" customHeight="1" x14ac:dyDescent="0.25">
      <c r="A832" s="1"/>
      <c r="B832" s="1"/>
      <c r="C832" s="4" t="s">
        <v>57</v>
      </c>
      <c r="D832" s="7" t="s">
        <v>20</v>
      </c>
      <c r="E832" s="7" t="s">
        <v>129</v>
      </c>
      <c r="F832" s="7" t="s">
        <v>43</v>
      </c>
      <c r="G832" s="7" t="s">
        <v>43</v>
      </c>
      <c r="H832" s="1"/>
      <c r="I832" s="1"/>
      <c r="J832" s="1"/>
      <c r="K832" s="1"/>
    </row>
    <row r="833" spans="1:11" ht="14.1" customHeight="1" x14ac:dyDescent="0.25">
      <c r="A833" s="1"/>
      <c r="B833" s="1"/>
      <c r="C833" s="4" t="s">
        <v>62</v>
      </c>
      <c r="D833" s="7" t="s">
        <v>43</v>
      </c>
      <c r="E833" s="7" t="s">
        <v>318</v>
      </c>
      <c r="F833" s="7" t="s">
        <v>43</v>
      </c>
      <c r="G833" s="7" t="s">
        <v>43</v>
      </c>
      <c r="H833" s="1"/>
      <c r="I833" s="1"/>
      <c r="J833" s="1"/>
      <c r="K833" s="1"/>
    </row>
    <row r="834" spans="1:11" ht="14.1" customHeight="1" x14ac:dyDescent="0.25">
      <c r="A834" s="1"/>
      <c r="B834" s="1"/>
      <c r="C834" s="4" t="s">
        <v>67</v>
      </c>
      <c r="D834" s="7" t="s">
        <v>20</v>
      </c>
      <c r="E834" s="7" t="s">
        <v>20</v>
      </c>
      <c r="F834" s="7" t="s">
        <v>210</v>
      </c>
      <c r="G834" s="7" t="s">
        <v>20</v>
      </c>
      <c r="H834" s="1"/>
      <c r="I834" s="1"/>
      <c r="J834" s="1"/>
      <c r="K834" s="1"/>
    </row>
    <row r="835" spans="1:11" ht="14.1" customHeight="1" x14ac:dyDescent="0.25">
      <c r="A835" s="1"/>
      <c r="B835" s="1"/>
      <c r="C835" s="4" t="s">
        <v>70</v>
      </c>
      <c r="D835" s="7" t="s">
        <v>20</v>
      </c>
      <c r="E835" s="7" t="s">
        <v>20</v>
      </c>
      <c r="F835" s="7" t="s">
        <v>210</v>
      </c>
      <c r="G835" s="7" t="s">
        <v>20</v>
      </c>
      <c r="H835" s="1"/>
      <c r="I835" s="1"/>
      <c r="J835" s="1"/>
      <c r="K835" s="1"/>
    </row>
    <row r="836" spans="1:11" ht="14.1" customHeight="1" x14ac:dyDescent="0.25">
      <c r="A836" s="1"/>
      <c r="B836" s="1"/>
      <c r="C836" s="4" t="s">
        <v>74</v>
      </c>
      <c r="D836" s="7" t="s">
        <v>20</v>
      </c>
      <c r="E836" s="7" t="s">
        <v>20</v>
      </c>
      <c r="F836" s="7" t="s">
        <v>210</v>
      </c>
      <c r="G836" s="7" t="s">
        <v>20</v>
      </c>
      <c r="H836" s="1"/>
      <c r="I836" s="1"/>
      <c r="J836" s="1"/>
      <c r="K836" s="1"/>
    </row>
    <row r="837" spans="1:11" ht="14.1" customHeight="1" x14ac:dyDescent="0.25">
      <c r="A837" s="1"/>
      <c r="B837" s="1"/>
      <c r="C837" s="32" t="s">
        <v>78</v>
      </c>
      <c r="D837" s="33"/>
      <c r="E837" s="33"/>
      <c r="F837" s="33"/>
      <c r="G837" s="33"/>
      <c r="H837" s="1"/>
      <c r="I837" s="1"/>
      <c r="J837" s="1"/>
      <c r="K837" s="1"/>
    </row>
    <row r="838" spans="1:11" ht="14.1" customHeight="1" x14ac:dyDescent="0.25">
      <c r="A838" s="1"/>
      <c r="B838" s="1"/>
      <c r="C838" s="11"/>
      <c r="D838" s="12">
        <v>2021</v>
      </c>
      <c r="E838" s="12">
        <v>2022</v>
      </c>
      <c r="F838" s="12">
        <v>2023</v>
      </c>
      <c r="G838" s="12">
        <v>2024</v>
      </c>
      <c r="H838" s="1"/>
      <c r="I838" s="1"/>
      <c r="J838" s="1"/>
      <c r="K838" s="1"/>
    </row>
    <row r="839" spans="1:11" ht="14.1" customHeight="1" x14ac:dyDescent="0.25">
      <c r="A839" s="1"/>
      <c r="B839" s="1"/>
      <c r="C839" s="13"/>
      <c r="D839" s="14" t="s">
        <v>17</v>
      </c>
      <c r="E839" s="14" t="s">
        <v>18</v>
      </c>
      <c r="F839" s="14" t="s">
        <v>18</v>
      </c>
      <c r="G839" s="14" t="s">
        <v>18</v>
      </c>
      <c r="H839" s="1"/>
      <c r="I839" s="1"/>
      <c r="J839" s="1"/>
      <c r="K839" s="1"/>
    </row>
    <row r="840" spans="1:11" ht="14.1" customHeight="1" x14ac:dyDescent="0.25">
      <c r="A840" s="1"/>
      <c r="B840" s="1"/>
      <c r="C840" s="15" t="s">
        <v>79</v>
      </c>
      <c r="D840" s="18" t="s">
        <v>20</v>
      </c>
      <c r="E840" s="16">
        <v>0</v>
      </c>
      <c r="F840" s="16">
        <v>0</v>
      </c>
      <c r="G840" s="16">
        <v>0</v>
      </c>
      <c r="H840" s="1"/>
      <c r="I840" s="1"/>
      <c r="J840" s="1"/>
      <c r="K840" s="1"/>
    </row>
    <row r="841" spans="1:11" ht="14.1" customHeight="1" x14ac:dyDescent="0.25">
      <c r="A841" s="1"/>
      <c r="B841" s="1"/>
      <c r="C841" s="15" t="s">
        <v>80</v>
      </c>
      <c r="D841" s="18" t="s">
        <v>20</v>
      </c>
      <c r="E841" s="16">
        <v>0</v>
      </c>
      <c r="F841" s="16">
        <v>0</v>
      </c>
      <c r="G841" s="16">
        <v>0</v>
      </c>
      <c r="H841" s="1"/>
      <c r="I841" s="1"/>
      <c r="J841" s="1"/>
      <c r="K841" s="1"/>
    </row>
    <row r="842" spans="1:11" ht="14.1" customHeight="1" x14ac:dyDescent="0.25">
      <c r="A842" s="1"/>
      <c r="B842" s="1"/>
      <c r="C842" s="15" t="s">
        <v>81</v>
      </c>
      <c r="D842" s="18" t="s">
        <v>20</v>
      </c>
      <c r="E842" s="16">
        <v>0</v>
      </c>
      <c r="F842" s="16">
        <v>0</v>
      </c>
      <c r="G842" s="16">
        <v>0</v>
      </c>
      <c r="H842" s="1"/>
      <c r="I842" s="1"/>
      <c r="J842" s="1"/>
      <c r="K842" s="1"/>
    </row>
    <row r="843" spans="1:11" ht="14.1" customHeight="1" x14ac:dyDescent="0.25">
      <c r="A843" s="1"/>
      <c r="B843" s="1"/>
      <c r="C843" s="15" t="s">
        <v>82</v>
      </c>
      <c r="D843" s="18" t="s">
        <v>20</v>
      </c>
      <c r="E843" s="16">
        <v>0</v>
      </c>
      <c r="F843" s="16">
        <v>0</v>
      </c>
      <c r="G843" s="16">
        <v>0</v>
      </c>
      <c r="H843" s="1"/>
      <c r="I843" s="1"/>
      <c r="J843" s="1"/>
      <c r="K843" s="1"/>
    </row>
    <row r="844" spans="1:11" ht="14.1" customHeight="1" x14ac:dyDescent="0.25">
      <c r="A844" s="1"/>
      <c r="B844" s="1"/>
      <c r="C844" s="15" t="s">
        <v>80</v>
      </c>
      <c r="D844" s="18" t="s">
        <v>20</v>
      </c>
      <c r="E844" s="16">
        <v>0</v>
      </c>
      <c r="F844" s="16">
        <v>0</v>
      </c>
      <c r="G844" s="16">
        <v>0</v>
      </c>
      <c r="H844" s="1"/>
      <c r="I844" s="1"/>
      <c r="J844" s="1"/>
      <c r="K844" s="1"/>
    </row>
    <row r="845" spans="1:11" ht="14.1" customHeight="1" x14ac:dyDescent="0.25">
      <c r="A845" s="1"/>
      <c r="B845" s="1"/>
      <c r="C845" s="15" t="s">
        <v>81</v>
      </c>
      <c r="D845" s="18" t="s">
        <v>20</v>
      </c>
      <c r="E845" s="16">
        <v>0</v>
      </c>
      <c r="F845" s="16">
        <v>0</v>
      </c>
      <c r="G845" s="16">
        <v>0</v>
      </c>
      <c r="H845" s="1"/>
      <c r="I845" s="1"/>
      <c r="J845" s="1"/>
      <c r="K845" s="1"/>
    </row>
    <row r="846" spans="1:11" ht="14.1" customHeight="1" x14ac:dyDescent="0.25">
      <c r="A846" s="1"/>
      <c r="B846" s="1"/>
      <c r="C846" s="15" t="s">
        <v>83</v>
      </c>
      <c r="D846" s="18" t="s">
        <v>20</v>
      </c>
      <c r="E846" s="16">
        <v>0</v>
      </c>
      <c r="F846" s="16">
        <v>0</v>
      </c>
      <c r="G846" s="16">
        <v>0</v>
      </c>
      <c r="H846" s="1"/>
      <c r="I846" s="1"/>
      <c r="J846" s="1"/>
      <c r="K846" s="1"/>
    </row>
    <row r="847" spans="1:11" ht="14.1" customHeight="1" x14ac:dyDescent="0.25">
      <c r="A847" s="1"/>
      <c r="B847" s="1"/>
      <c r="C847" s="15" t="s">
        <v>80</v>
      </c>
      <c r="D847" s="18" t="s">
        <v>20</v>
      </c>
      <c r="E847" s="16">
        <v>0</v>
      </c>
      <c r="F847" s="16">
        <v>0</v>
      </c>
      <c r="G847" s="16">
        <v>0</v>
      </c>
      <c r="H847" s="1"/>
      <c r="I847" s="1"/>
      <c r="J847" s="1"/>
      <c r="K847" s="1"/>
    </row>
    <row r="848" spans="1:11" ht="14.1" customHeight="1" x14ac:dyDescent="0.25">
      <c r="A848" s="1"/>
      <c r="B848" s="1"/>
      <c r="C848" s="15" t="s">
        <v>81</v>
      </c>
      <c r="D848" s="18" t="s">
        <v>20</v>
      </c>
      <c r="E848" s="16">
        <v>0</v>
      </c>
      <c r="F848" s="16">
        <v>0</v>
      </c>
      <c r="G848" s="16">
        <v>0</v>
      </c>
      <c r="H848" s="1"/>
      <c r="I848" s="1"/>
      <c r="J848" s="1"/>
      <c r="K848" s="1"/>
    </row>
    <row r="849" spans="1:11" ht="14.1" customHeight="1" x14ac:dyDescent="0.25">
      <c r="A849" s="1"/>
      <c r="B849" s="1"/>
      <c r="C849" s="15" t="s">
        <v>84</v>
      </c>
      <c r="D849" s="18" t="s">
        <v>20</v>
      </c>
      <c r="E849" s="16">
        <v>0</v>
      </c>
      <c r="F849" s="16">
        <v>0</v>
      </c>
      <c r="G849" s="16">
        <v>0</v>
      </c>
      <c r="H849" s="1"/>
      <c r="I849" s="1"/>
      <c r="J849" s="1"/>
      <c r="K849" s="1"/>
    </row>
    <row r="850" spans="1:11" ht="14.1" customHeight="1" x14ac:dyDescent="0.25">
      <c r="A850" s="1"/>
      <c r="B850" s="1"/>
      <c r="C850" s="15" t="s">
        <v>80</v>
      </c>
      <c r="D850" s="18" t="s">
        <v>20</v>
      </c>
      <c r="E850" s="16">
        <v>0</v>
      </c>
      <c r="F850" s="16">
        <v>0</v>
      </c>
      <c r="G850" s="16">
        <v>0</v>
      </c>
      <c r="H850" s="1"/>
      <c r="I850" s="1"/>
      <c r="J850" s="1"/>
      <c r="K850" s="1"/>
    </row>
    <row r="851" spans="1:11" ht="14.1" customHeight="1" x14ac:dyDescent="0.25">
      <c r="A851" s="1"/>
      <c r="B851" s="1"/>
      <c r="C851" s="15" t="s">
        <v>81</v>
      </c>
      <c r="D851" s="18" t="s">
        <v>20</v>
      </c>
      <c r="E851" s="16">
        <v>0</v>
      </c>
      <c r="F851" s="16">
        <v>0</v>
      </c>
      <c r="G851" s="16">
        <v>0</v>
      </c>
      <c r="H851" s="1"/>
      <c r="I851" s="1"/>
      <c r="J851" s="1"/>
      <c r="K851" s="1"/>
    </row>
    <row r="852" spans="1:11" ht="14.1" customHeight="1" x14ac:dyDescent="0.25">
      <c r="A852" s="1"/>
      <c r="B852" s="1"/>
      <c r="C852" s="15" t="s">
        <v>85</v>
      </c>
      <c r="D852" s="18" t="s">
        <v>20</v>
      </c>
      <c r="E852" s="16">
        <v>0</v>
      </c>
      <c r="F852" s="16">
        <v>0</v>
      </c>
      <c r="G852" s="16">
        <v>0</v>
      </c>
      <c r="H852" s="1"/>
      <c r="I852" s="1"/>
      <c r="J852" s="1"/>
      <c r="K852" s="1"/>
    </row>
    <row r="853" spans="1:11" ht="14.1" customHeight="1" x14ac:dyDescent="0.25">
      <c r="A853" s="1"/>
      <c r="B853" s="1"/>
      <c r="C853" s="15" t="s">
        <v>80</v>
      </c>
      <c r="D853" s="18" t="s">
        <v>20</v>
      </c>
      <c r="E853" s="16">
        <v>0</v>
      </c>
      <c r="F853" s="16">
        <v>0</v>
      </c>
      <c r="G853" s="16">
        <v>0</v>
      </c>
      <c r="H853" s="1"/>
      <c r="I853" s="1"/>
      <c r="J853" s="1"/>
      <c r="K853" s="1"/>
    </row>
    <row r="854" spans="1:11" ht="14.1" customHeight="1" x14ac:dyDescent="0.25">
      <c r="A854" s="1"/>
      <c r="B854" s="1"/>
      <c r="C854" s="15" t="s">
        <v>81</v>
      </c>
      <c r="D854" s="18" t="s">
        <v>20</v>
      </c>
      <c r="E854" s="16">
        <v>0</v>
      </c>
      <c r="F854" s="16">
        <v>0</v>
      </c>
      <c r="G854" s="16">
        <v>0</v>
      </c>
      <c r="H854" s="1"/>
      <c r="I854" s="1"/>
      <c r="J854" s="1"/>
      <c r="K854" s="1"/>
    </row>
    <row r="855" spans="1:11" ht="14.1" customHeight="1" x14ac:dyDescent="0.25">
      <c r="A855" s="1"/>
      <c r="B855" s="1"/>
      <c r="C855" s="15" t="s">
        <v>86</v>
      </c>
      <c r="D855" s="18" t="s">
        <v>20</v>
      </c>
      <c r="E855" s="16">
        <v>0</v>
      </c>
      <c r="F855" s="16">
        <v>0</v>
      </c>
      <c r="G855" s="16">
        <v>0</v>
      </c>
      <c r="H855" s="1"/>
      <c r="I855" s="1"/>
      <c r="J855" s="1"/>
      <c r="K855" s="1"/>
    </row>
    <row r="856" spans="1:11" ht="14.1" customHeight="1" x14ac:dyDescent="0.25">
      <c r="A856" s="1"/>
      <c r="B856" s="1"/>
      <c r="C856" s="15" t="s">
        <v>80</v>
      </c>
      <c r="D856" s="18" t="s">
        <v>20</v>
      </c>
      <c r="E856" s="16">
        <v>0</v>
      </c>
      <c r="F856" s="16">
        <v>0</v>
      </c>
      <c r="G856" s="16">
        <v>0</v>
      </c>
      <c r="H856" s="1"/>
      <c r="I856" s="1"/>
      <c r="J856" s="1"/>
      <c r="K856" s="1"/>
    </row>
    <row r="857" spans="1:11" ht="14.1" customHeight="1" x14ac:dyDescent="0.25">
      <c r="A857" s="1"/>
      <c r="B857" s="1"/>
      <c r="C857" s="15" t="s">
        <v>81</v>
      </c>
      <c r="D857" s="18" t="s">
        <v>20</v>
      </c>
      <c r="E857" s="16">
        <v>0</v>
      </c>
      <c r="F857" s="16">
        <v>0</v>
      </c>
      <c r="G857" s="16">
        <v>0</v>
      </c>
      <c r="H857" s="1"/>
      <c r="I857" s="1"/>
      <c r="J857" s="1"/>
      <c r="K857" s="1"/>
    </row>
    <row r="858" spans="1:11" ht="14.1" customHeight="1" x14ac:dyDescent="0.25">
      <c r="A858" s="1"/>
      <c r="B858" s="1"/>
      <c r="C858" s="15" t="s">
        <v>87</v>
      </c>
      <c r="D858" s="18" t="s">
        <v>20</v>
      </c>
      <c r="E858" s="16">
        <v>0</v>
      </c>
      <c r="F858" s="16">
        <v>0</v>
      </c>
      <c r="G858" s="16">
        <v>0</v>
      </c>
      <c r="H858" s="1"/>
      <c r="I858" s="1"/>
      <c r="J858" s="1"/>
      <c r="K858" s="1"/>
    </row>
    <row r="859" spans="1:11" ht="14.1" customHeight="1" x14ac:dyDescent="0.25">
      <c r="A859" s="1"/>
      <c r="B859" s="1"/>
      <c r="C859" s="15" t="s">
        <v>80</v>
      </c>
      <c r="D859" s="18" t="s">
        <v>20</v>
      </c>
      <c r="E859" s="16">
        <v>0</v>
      </c>
      <c r="F859" s="16">
        <v>0</v>
      </c>
      <c r="G859" s="16">
        <v>0</v>
      </c>
      <c r="H859" s="1"/>
      <c r="I859" s="1"/>
      <c r="J859" s="1"/>
      <c r="K859" s="1"/>
    </row>
    <row r="860" spans="1:11" ht="14.1" customHeight="1" x14ac:dyDescent="0.25">
      <c r="A860" s="1"/>
      <c r="B860" s="1"/>
      <c r="C860" s="15" t="s">
        <v>81</v>
      </c>
      <c r="D860" s="18" t="s">
        <v>20</v>
      </c>
      <c r="E860" s="16">
        <v>0</v>
      </c>
      <c r="F860" s="16">
        <v>0</v>
      </c>
      <c r="G860" s="16">
        <v>0</v>
      </c>
      <c r="H860" s="1"/>
      <c r="I860" s="1"/>
      <c r="J860" s="1"/>
      <c r="K860" s="1"/>
    </row>
    <row r="861" spans="1:11" ht="14.1" customHeight="1" x14ac:dyDescent="0.25">
      <c r="A861" s="1"/>
      <c r="B861" s="1"/>
      <c r="C861" s="15" t="s">
        <v>88</v>
      </c>
      <c r="D861" s="18" t="s">
        <v>20</v>
      </c>
      <c r="E861" s="16">
        <v>0</v>
      </c>
      <c r="F861" s="16">
        <v>0</v>
      </c>
      <c r="G861" s="16">
        <v>0</v>
      </c>
      <c r="H861" s="1"/>
      <c r="I861" s="1"/>
      <c r="J861" s="1"/>
      <c r="K861" s="1"/>
    </row>
    <row r="862" spans="1:11" ht="14.1" customHeight="1" x14ac:dyDescent="0.25">
      <c r="A862" s="1"/>
      <c r="B862" s="1"/>
      <c r="C862" s="15" t="s">
        <v>80</v>
      </c>
      <c r="D862" s="18" t="s">
        <v>20</v>
      </c>
      <c r="E862" s="16">
        <v>0</v>
      </c>
      <c r="F862" s="16">
        <v>0</v>
      </c>
      <c r="G862" s="16">
        <v>0</v>
      </c>
      <c r="H862" s="1"/>
      <c r="I862" s="1"/>
      <c r="J862" s="1"/>
      <c r="K862" s="1"/>
    </row>
    <row r="863" spans="1:11" ht="14.1" customHeight="1" x14ac:dyDescent="0.25">
      <c r="A863" s="1"/>
      <c r="B863" s="1"/>
      <c r="C863" s="15" t="s">
        <v>89</v>
      </c>
      <c r="D863" s="18" t="s">
        <v>20</v>
      </c>
      <c r="E863" s="16">
        <v>0</v>
      </c>
      <c r="F863" s="16">
        <v>0</v>
      </c>
      <c r="G863" s="16">
        <v>0</v>
      </c>
      <c r="H863" s="1"/>
      <c r="I863" s="1"/>
      <c r="J863" s="1"/>
      <c r="K863" s="1"/>
    </row>
    <row r="864" spans="1:11" ht="14.1" customHeight="1" x14ac:dyDescent="0.25">
      <c r="A864" s="1"/>
      <c r="B864" s="1"/>
      <c r="C864" s="15" t="s">
        <v>90</v>
      </c>
      <c r="D864" s="18" t="s">
        <v>20</v>
      </c>
      <c r="E864" s="16">
        <v>0</v>
      </c>
      <c r="F864" s="16">
        <v>0</v>
      </c>
      <c r="G864" s="16">
        <v>0</v>
      </c>
      <c r="H864" s="1"/>
      <c r="I864" s="1"/>
      <c r="J864" s="1"/>
      <c r="K864" s="1"/>
    </row>
    <row r="865" spans="1:11" ht="14.1" customHeight="1" x14ac:dyDescent="0.25">
      <c r="A865" s="1"/>
      <c r="B865" s="1"/>
      <c r="C865" s="15" t="s">
        <v>91</v>
      </c>
      <c r="D865" s="18" t="s">
        <v>20</v>
      </c>
      <c r="E865" s="16">
        <v>0</v>
      </c>
      <c r="F865" s="16">
        <v>0</v>
      </c>
      <c r="G865" s="16">
        <v>0</v>
      </c>
      <c r="H865" s="1"/>
      <c r="I865" s="1"/>
      <c r="J865" s="1"/>
      <c r="K865" s="1"/>
    </row>
    <row r="866" spans="1:11" ht="14.1" customHeight="1" x14ac:dyDescent="0.25">
      <c r="A866" s="1"/>
      <c r="B866" s="1"/>
      <c r="C866" s="15" t="s">
        <v>92</v>
      </c>
      <c r="D866" s="18" t="s">
        <v>20</v>
      </c>
      <c r="E866" s="16">
        <v>0</v>
      </c>
      <c r="F866" s="16">
        <v>0</v>
      </c>
      <c r="G866" s="16">
        <v>0</v>
      </c>
      <c r="H866" s="1"/>
      <c r="I866" s="1"/>
      <c r="J866" s="1"/>
      <c r="K866" s="1"/>
    </row>
    <row r="867" spans="1:11" ht="14.1" customHeight="1" x14ac:dyDescent="0.25">
      <c r="A867" s="1"/>
      <c r="B867" s="1"/>
      <c r="C867" s="15" t="s">
        <v>93</v>
      </c>
      <c r="D867" s="18" t="s">
        <v>20</v>
      </c>
      <c r="E867" s="16">
        <v>45000000</v>
      </c>
      <c r="F867" s="16">
        <v>0</v>
      </c>
      <c r="G867" s="16">
        <v>0</v>
      </c>
      <c r="H867" s="1"/>
      <c r="I867" s="1"/>
      <c r="J867" s="1"/>
      <c r="K867" s="1"/>
    </row>
    <row r="868" spans="1:11" ht="14.1" customHeight="1" x14ac:dyDescent="0.25">
      <c r="A868" s="1"/>
      <c r="B868" s="1"/>
      <c r="C868" s="15" t="s">
        <v>80</v>
      </c>
      <c r="D868" s="18" t="s">
        <v>20</v>
      </c>
      <c r="E868" s="16">
        <v>45000000</v>
      </c>
      <c r="F868" s="16">
        <v>0</v>
      </c>
      <c r="G868" s="16">
        <v>0</v>
      </c>
      <c r="H868" s="1"/>
      <c r="I868" s="1"/>
      <c r="J868" s="1"/>
      <c r="K868" s="1"/>
    </row>
    <row r="869" spans="1:11" ht="14.1" customHeight="1" x14ac:dyDescent="0.25">
      <c r="A869" s="1"/>
      <c r="B869" s="1"/>
      <c r="C869" s="15" t="s">
        <v>89</v>
      </c>
      <c r="D869" s="18" t="s">
        <v>20</v>
      </c>
      <c r="E869" s="16">
        <v>0</v>
      </c>
      <c r="F869" s="16">
        <v>0</v>
      </c>
      <c r="G869" s="16">
        <v>0</v>
      </c>
      <c r="H869" s="1"/>
      <c r="I869" s="1"/>
      <c r="J869" s="1"/>
      <c r="K869" s="1"/>
    </row>
    <row r="870" spans="1:11" ht="14.1" customHeight="1" x14ac:dyDescent="0.25">
      <c r="A870" s="1"/>
      <c r="B870" s="1"/>
      <c r="C870" s="15" t="s">
        <v>90</v>
      </c>
      <c r="D870" s="18" t="s">
        <v>20</v>
      </c>
      <c r="E870" s="16">
        <v>0</v>
      </c>
      <c r="F870" s="16">
        <v>0</v>
      </c>
      <c r="G870" s="16">
        <v>0</v>
      </c>
      <c r="H870" s="1"/>
      <c r="I870" s="1"/>
      <c r="J870" s="1"/>
      <c r="K870" s="1"/>
    </row>
    <row r="871" spans="1:11" ht="14.1" customHeight="1" x14ac:dyDescent="0.25">
      <c r="A871" s="1"/>
      <c r="B871" s="1"/>
      <c r="C871" s="15" t="s">
        <v>91</v>
      </c>
      <c r="D871" s="18" t="s">
        <v>20</v>
      </c>
      <c r="E871" s="16">
        <v>0</v>
      </c>
      <c r="F871" s="16">
        <v>0</v>
      </c>
      <c r="G871" s="16">
        <v>0</v>
      </c>
      <c r="H871" s="1"/>
      <c r="I871" s="1"/>
      <c r="J871" s="1"/>
      <c r="K871" s="1"/>
    </row>
    <row r="872" spans="1:11" ht="14.1" customHeight="1" x14ac:dyDescent="0.25">
      <c r="A872" s="1"/>
      <c r="B872" s="1"/>
      <c r="C872" s="15" t="s">
        <v>92</v>
      </c>
      <c r="D872" s="18" t="s">
        <v>20</v>
      </c>
      <c r="E872" s="16">
        <v>0</v>
      </c>
      <c r="F872" s="16">
        <v>0</v>
      </c>
      <c r="G872" s="16">
        <v>0</v>
      </c>
      <c r="H872" s="1"/>
      <c r="I872" s="1"/>
      <c r="J872" s="1"/>
      <c r="K872" s="1"/>
    </row>
    <row r="873" spans="1:11" ht="14.1" customHeight="1" x14ac:dyDescent="0.25">
      <c r="A873" s="1"/>
      <c r="B873" s="1"/>
      <c r="C873" s="15" t="s">
        <v>94</v>
      </c>
      <c r="D873" s="18" t="s">
        <v>20</v>
      </c>
      <c r="E873" s="16">
        <v>0</v>
      </c>
      <c r="F873" s="16">
        <v>0</v>
      </c>
      <c r="G873" s="16">
        <v>0</v>
      </c>
      <c r="H873" s="1"/>
      <c r="I873" s="1"/>
      <c r="J873" s="1"/>
      <c r="K873" s="1"/>
    </row>
    <row r="874" spans="1:11" ht="14.1" customHeight="1" x14ac:dyDescent="0.25">
      <c r="A874" s="1"/>
      <c r="B874" s="1"/>
      <c r="C874" s="15" t="s">
        <v>80</v>
      </c>
      <c r="D874" s="18" t="s">
        <v>20</v>
      </c>
      <c r="E874" s="16">
        <v>0</v>
      </c>
      <c r="F874" s="16">
        <v>0</v>
      </c>
      <c r="G874" s="16">
        <v>0</v>
      </c>
      <c r="H874" s="1"/>
      <c r="I874" s="1"/>
      <c r="J874" s="1"/>
      <c r="K874" s="1"/>
    </row>
    <row r="875" spans="1:11" ht="14.1" customHeight="1" x14ac:dyDescent="0.25">
      <c r="A875" s="1"/>
      <c r="B875" s="1"/>
      <c r="C875" s="15" t="s">
        <v>89</v>
      </c>
      <c r="D875" s="18" t="s">
        <v>20</v>
      </c>
      <c r="E875" s="16">
        <v>0</v>
      </c>
      <c r="F875" s="16">
        <v>0</v>
      </c>
      <c r="G875" s="16">
        <v>0</v>
      </c>
      <c r="H875" s="1"/>
      <c r="I875" s="1"/>
      <c r="J875" s="1"/>
      <c r="K875" s="1"/>
    </row>
    <row r="876" spans="1:11" ht="14.1" customHeight="1" x14ac:dyDescent="0.25">
      <c r="A876" s="1"/>
      <c r="B876" s="1"/>
      <c r="C876" s="15" t="s">
        <v>90</v>
      </c>
      <c r="D876" s="18" t="s">
        <v>20</v>
      </c>
      <c r="E876" s="16">
        <v>0</v>
      </c>
      <c r="F876" s="16">
        <v>0</v>
      </c>
      <c r="G876" s="16">
        <v>0</v>
      </c>
      <c r="H876" s="1"/>
      <c r="I876" s="1"/>
      <c r="J876" s="1"/>
      <c r="K876" s="1"/>
    </row>
    <row r="877" spans="1:11" ht="14.1" customHeight="1" x14ac:dyDescent="0.25">
      <c r="A877" s="1"/>
      <c r="B877" s="1"/>
      <c r="C877" s="15" t="s">
        <v>91</v>
      </c>
      <c r="D877" s="18" t="s">
        <v>20</v>
      </c>
      <c r="E877" s="16">
        <v>0</v>
      </c>
      <c r="F877" s="16">
        <v>0</v>
      </c>
      <c r="G877" s="16">
        <v>0</v>
      </c>
      <c r="H877" s="1"/>
      <c r="I877" s="1"/>
      <c r="J877" s="1"/>
      <c r="K877" s="1"/>
    </row>
    <row r="878" spans="1:11" ht="14.1" customHeight="1" x14ac:dyDescent="0.25">
      <c r="A878" s="1"/>
      <c r="B878" s="1"/>
      <c r="C878" s="15" t="s">
        <v>92</v>
      </c>
      <c r="D878" s="18" t="s">
        <v>20</v>
      </c>
      <c r="E878" s="16">
        <v>0</v>
      </c>
      <c r="F878" s="16">
        <v>0</v>
      </c>
      <c r="G878" s="16">
        <v>0</v>
      </c>
      <c r="H878" s="1"/>
      <c r="I878" s="1"/>
      <c r="J878" s="1"/>
      <c r="K878" s="1"/>
    </row>
    <row r="879" spans="1:11" ht="14.1" customHeight="1" x14ac:dyDescent="0.25">
      <c r="A879" s="1"/>
      <c r="B879" s="1"/>
      <c r="C879" s="15" t="s">
        <v>95</v>
      </c>
      <c r="D879" s="18" t="s">
        <v>20</v>
      </c>
      <c r="E879" s="16">
        <v>0</v>
      </c>
      <c r="F879" s="16">
        <v>0</v>
      </c>
      <c r="G879" s="16">
        <v>0</v>
      </c>
      <c r="H879" s="1"/>
      <c r="I879" s="1"/>
      <c r="J879" s="1"/>
      <c r="K879" s="1"/>
    </row>
    <row r="880" spans="1:11" ht="14.1" customHeight="1" x14ac:dyDescent="0.25">
      <c r="A880" s="1"/>
      <c r="B880" s="1"/>
      <c r="C880" s="15" t="s">
        <v>96</v>
      </c>
      <c r="D880" s="18" t="s">
        <v>20</v>
      </c>
      <c r="E880" s="16">
        <v>0</v>
      </c>
      <c r="F880" s="16">
        <v>0</v>
      </c>
      <c r="G880" s="16">
        <v>0</v>
      </c>
      <c r="H880" s="1"/>
      <c r="I880" s="1"/>
      <c r="J880" s="1"/>
      <c r="K880" s="1"/>
    </row>
    <row r="881" spans="1:11" ht="14.1" customHeight="1" x14ac:dyDescent="0.25">
      <c r="A881" s="1"/>
      <c r="B881" s="1"/>
      <c r="C881" s="17" t="s">
        <v>97</v>
      </c>
      <c r="D881" s="16">
        <v>0</v>
      </c>
      <c r="E881" s="16">
        <v>45000000</v>
      </c>
      <c r="F881" s="16">
        <v>0</v>
      </c>
      <c r="G881" s="16">
        <v>0</v>
      </c>
      <c r="H881" s="1"/>
      <c r="I881" s="1"/>
      <c r="J881" s="1"/>
      <c r="K881" s="1"/>
    </row>
    <row r="882" spans="1:11" ht="14.1" customHeight="1" x14ac:dyDescent="0.25">
      <c r="A882" s="1"/>
      <c r="B882" s="1"/>
      <c r="C882" s="8" t="s">
        <v>213</v>
      </c>
      <c r="D882" s="40" t="s">
        <v>214</v>
      </c>
      <c r="E882" s="41"/>
      <c r="F882" s="41"/>
      <c r="G882" s="41"/>
      <c r="H882" s="1"/>
      <c r="I882" s="1"/>
      <c r="J882" s="1"/>
      <c r="K882" s="1"/>
    </row>
    <row r="883" spans="1:11" x14ac:dyDescent="0.25">
      <c r="A883" s="1"/>
      <c r="B883" s="1"/>
      <c r="C883" s="9" t="s">
        <v>47</v>
      </c>
      <c r="D883" s="42" t="s">
        <v>215</v>
      </c>
      <c r="E883" s="43"/>
      <c r="F883" s="43"/>
      <c r="G883" s="43"/>
      <c r="H883" s="1"/>
      <c r="I883" s="1"/>
      <c r="J883" s="1"/>
      <c r="K883" s="1"/>
    </row>
    <row r="884" spans="1:11" ht="24" customHeight="1" x14ac:dyDescent="0.25">
      <c r="A884" s="1"/>
      <c r="B884" s="1"/>
      <c r="C884" s="10" t="s">
        <v>49</v>
      </c>
      <c r="D884" s="44" t="s">
        <v>216</v>
      </c>
      <c r="E884" s="45"/>
      <c r="F884" s="45"/>
      <c r="G884" s="45"/>
      <c r="H884" s="1"/>
      <c r="I884" s="1"/>
      <c r="J884" s="1"/>
      <c r="K884" s="1"/>
    </row>
    <row r="885" spans="1:11" x14ac:dyDescent="0.25">
      <c r="A885" s="1"/>
      <c r="B885" s="1"/>
      <c r="C885" s="10" t="s">
        <v>51</v>
      </c>
      <c r="D885" s="44" t="s">
        <v>217</v>
      </c>
      <c r="E885" s="45"/>
      <c r="F885" s="45"/>
      <c r="G885" s="45"/>
      <c r="H885" s="1"/>
      <c r="I885" s="1"/>
      <c r="J885" s="1"/>
      <c r="K885" s="1"/>
    </row>
    <row r="886" spans="1:11" ht="15" customHeight="1" x14ac:dyDescent="0.25">
      <c r="A886" s="1"/>
      <c r="B886" s="1"/>
      <c r="C886" s="11"/>
      <c r="D886" s="12">
        <v>2021</v>
      </c>
      <c r="E886" s="12">
        <v>2022</v>
      </c>
      <c r="F886" s="12">
        <v>2023</v>
      </c>
      <c r="G886" s="12">
        <v>2024</v>
      </c>
      <c r="H886" s="1"/>
      <c r="I886" s="1"/>
      <c r="J886" s="1"/>
      <c r="K886" s="1"/>
    </row>
    <row r="887" spans="1:11" ht="15" customHeight="1" x14ac:dyDescent="0.25">
      <c r="A887" s="1"/>
      <c r="B887" s="1"/>
      <c r="C887" s="13"/>
      <c r="D887" s="14" t="s">
        <v>17</v>
      </c>
      <c r="E887" s="14" t="s">
        <v>18</v>
      </c>
      <c r="F887" s="14" t="s">
        <v>18</v>
      </c>
      <c r="G887" s="14" t="s">
        <v>18</v>
      </c>
      <c r="H887" s="1"/>
      <c r="I887" s="1"/>
      <c r="J887" s="1"/>
      <c r="K887" s="1"/>
    </row>
    <row r="888" spans="1:11" ht="14.1" customHeight="1" x14ac:dyDescent="0.25">
      <c r="A888" s="1"/>
      <c r="B888" s="1"/>
      <c r="C888" s="4" t="s">
        <v>53</v>
      </c>
      <c r="D888" s="7" t="s">
        <v>191</v>
      </c>
      <c r="E888" s="7" t="s">
        <v>191</v>
      </c>
      <c r="F888" s="7" t="s">
        <v>191</v>
      </c>
      <c r="G888" s="7" t="s">
        <v>43</v>
      </c>
      <c r="H888" s="1"/>
      <c r="I888" s="1"/>
      <c r="J888" s="1"/>
      <c r="K888" s="1"/>
    </row>
    <row r="889" spans="1:11" ht="14.1" customHeight="1" x14ac:dyDescent="0.25">
      <c r="A889" s="1"/>
      <c r="B889" s="1"/>
      <c r="C889" s="4" t="s">
        <v>57</v>
      </c>
      <c r="D889" s="7" t="s">
        <v>218</v>
      </c>
      <c r="E889" s="7" t="s">
        <v>219</v>
      </c>
      <c r="F889" s="7" t="s">
        <v>220</v>
      </c>
      <c r="G889" s="7" t="s">
        <v>43</v>
      </c>
      <c r="H889" s="1"/>
      <c r="I889" s="1"/>
      <c r="J889" s="1"/>
      <c r="K889" s="1"/>
    </row>
    <row r="890" spans="1:11" ht="14.1" customHeight="1" x14ac:dyDescent="0.25">
      <c r="A890" s="1"/>
      <c r="B890" s="1"/>
      <c r="C890" s="4" t="s">
        <v>62</v>
      </c>
      <c r="D890" s="7" t="s">
        <v>218</v>
      </c>
      <c r="E890" s="7" t="s">
        <v>219</v>
      </c>
      <c r="F890" s="7" t="s">
        <v>220</v>
      </c>
      <c r="G890" s="7" t="s">
        <v>43</v>
      </c>
      <c r="H890" s="1"/>
      <c r="I890" s="1"/>
      <c r="J890" s="1"/>
      <c r="K890" s="1"/>
    </row>
    <row r="891" spans="1:11" ht="14.1" customHeight="1" x14ac:dyDescent="0.25">
      <c r="A891" s="1"/>
      <c r="B891" s="1"/>
      <c r="C891" s="4" t="s">
        <v>67</v>
      </c>
      <c r="D891" s="7" t="s">
        <v>20</v>
      </c>
      <c r="E891" s="7" t="s">
        <v>43</v>
      </c>
      <c r="F891" s="7" t="s">
        <v>43</v>
      </c>
      <c r="G891" s="7" t="s">
        <v>210</v>
      </c>
      <c r="H891" s="1"/>
      <c r="I891" s="1"/>
      <c r="J891" s="1"/>
      <c r="K891" s="1"/>
    </row>
    <row r="892" spans="1:11" ht="14.1" customHeight="1" x14ac:dyDescent="0.25">
      <c r="A892" s="1"/>
      <c r="B892" s="1"/>
      <c r="C892" s="4" t="s">
        <v>70</v>
      </c>
      <c r="D892" s="7" t="s">
        <v>20</v>
      </c>
      <c r="E892" s="7" t="s">
        <v>221</v>
      </c>
      <c r="F892" s="7" t="s">
        <v>222</v>
      </c>
      <c r="G892" s="7" t="s">
        <v>210</v>
      </c>
      <c r="H892" s="1"/>
      <c r="I892" s="1"/>
      <c r="J892" s="1"/>
      <c r="K892" s="1"/>
    </row>
    <row r="893" spans="1:11" ht="14.1" customHeight="1" x14ac:dyDescent="0.25">
      <c r="A893" s="1"/>
      <c r="B893" s="1"/>
      <c r="C893" s="4" t="s">
        <v>74</v>
      </c>
      <c r="D893" s="7" t="s">
        <v>20</v>
      </c>
      <c r="E893" s="7" t="s">
        <v>221</v>
      </c>
      <c r="F893" s="7" t="s">
        <v>222</v>
      </c>
      <c r="G893" s="7" t="s">
        <v>210</v>
      </c>
      <c r="H893" s="1"/>
      <c r="I893" s="1"/>
      <c r="J893" s="1"/>
      <c r="K893" s="1"/>
    </row>
    <row r="894" spans="1:11" ht="14.1" customHeight="1" x14ac:dyDescent="0.25">
      <c r="A894" s="1"/>
      <c r="B894" s="1"/>
      <c r="C894" s="32" t="s">
        <v>78</v>
      </c>
      <c r="D894" s="33"/>
      <c r="E894" s="33"/>
      <c r="F894" s="33"/>
      <c r="G894" s="33"/>
      <c r="H894" s="1"/>
      <c r="I894" s="1"/>
      <c r="J894" s="1"/>
      <c r="K894" s="1"/>
    </row>
    <row r="895" spans="1:11" ht="14.1" customHeight="1" x14ac:dyDescent="0.25">
      <c r="A895" s="1"/>
      <c r="B895" s="1"/>
      <c r="C895" s="11"/>
      <c r="D895" s="12">
        <v>2021</v>
      </c>
      <c r="E895" s="12">
        <v>2022</v>
      </c>
      <c r="F895" s="12">
        <v>2023</v>
      </c>
      <c r="G895" s="12">
        <v>2024</v>
      </c>
      <c r="H895" s="1"/>
      <c r="I895" s="1"/>
      <c r="J895" s="1"/>
      <c r="K895" s="1"/>
    </row>
    <row r="896" spans="1:11" ht="14.1" customHeight="1" x14ac:dyDescent="0.25">
      <c r="A896" s="1"/>
      <c r="B896" s="1"/>
      <c r="C896" s="13"/>
      <c r="D896" s="14" t="s">
        <v>17</v>
      </c>
      <c r="E896" s="14" t="s">
        <v>18</v>
      </c>
      <c r="F896" s="14" t="s">
        <v>18</v>
      </c>
      <c r="G896" s="14" t="s">
        <v>18</v>
      </c>
      <c r="H896" s="1"/>
      <c r="I896" s="1"/>
      <c r="J896" s="1"/>
      <c r="K896" s="1"/>
    </row>
    <row r="897" spans="1:11" ht="14.1" customHeight="1" x14ac:dyDescent="0.25">
      <c r="A897" s="1"/>
      <c r="B897" s="1"/>
      <c r="C897" s="15" t="s">
        <v>79</v>
      </c>
      <c r="D897" s="16">
        <v>0</v>
      </c>
      <c r="E897" s="16">
        <v>0</v>
      </c>
      <c r="F897" s="16">
        <v>0</v>
      </c>
      <c r="G897" s="16">
        <v>0</v>
      </c>
      <c r="H897" s="1"/>
      <c r="I897" s="1"/>
      <c r="J897" s="1"/>
      <c r="K897" s="1"/>
    </row>
    <row r="898" spans="1:11" ht="14.1" customHeight="1" x14ac:dyDescent="0.25">
      <c r="A898" s="1"/>
      <c r="B898" s="1"/>
      <c r="C898" s="15" t="s">
        <v>80</v>
      </c>
      <c r="D898" s="16">
        <v>0</v>
      </c>
      <c r="E898" s="16">
        <v>0</v>
      </c>
      <c r="F898" s="16">
        <v>0</v>
      </c>
      <c r="G898" s="16">
        <v>0</v>
      </c>
      <c r="H898" s="1"/>
      <c r="I898" s="1"/>
      <c r="J898" s="1"/>
      <c r="K898" s="1"/>
    </row>
    <row r="899" spans="1:11" ht="14.1" customHeight="1" x14ac:dyDescent="0.25">
      <c r="A899" s="1"/>
      <c r="B899" s="1"/>
      <c r="C899" s="15" t="s">
        <v>81</v>
      </c>
      <c r="D899" s="16">
        <v>0</v>
      </c>
      <c r="E899" s="16">
        <v>0</v>
      </c>
      <c r="F899" s="16">
        <v>0</v>
      </c>
      <c r="G899" s="16">
        <v>0</v>
      </c>
      <c r="H899" s="1"/>
      <c r="I899" s="1"/>
      <c r="J899" s="1"/>
      <c r="K899" s="1"/>
    </row>
    <row r="900" spans="1:11" ht="14.1" customHeight="1" x14ac:dyDescent="0.25">
      <c r="A900" s="1"/>
      <c r="B900" s="1"/>
      <c r="C900" s="15" t="s">
        <v>82</v>
      </c>
      <c r="D900" s="16">
        <v>0</v>
      </c>
      <c r="E900" s="16">
        <v>0</v>
      </c>
      <c r="F900" s="16">
        <v>0</v>
      </c>
      <c r="G900" s="16">
        <v>0</v>
      </c>
      <c r="H900" s="1"/>
      <c r="I900" s="1"/>
      <c r="J900" s="1"/>
      <c r="K900" s="1"/>
    </row>
    <row r="901" spans="1:11" ht="14.1" customHeight="1" x14ac:dyDescent="0.25">
      <c r="A901" s="1"/>
      <c r="B901" s="1"/>
      <c r="C901" s="15" t="s">
        <v>80</v>
      </c>
      <c r="D901" s="16">
        <v>0</v>
      </c>
      <c r="E901" s="16">
        <v>0</v>
      </c>
      <c r="F901" s="16">
        <v>0</v>
      </c>
      <c r="G901" s="16">
        <v>0</v>
      </c>
      <c r="H901" s="1"/>
      <c r="I901" s="1"/>
      <c r="J901" s="1"/>
      <c r="K901" s="1"/>
    </row>
    <row r="902" spans="1:11" ht="14.1" customHeight="1" x14ac:dyDescent="0.25">
      <c r="A902" s="1"/>
      <c r="B902" s="1"/>
      <c r="C902" s="15" t="s">
        <v>81</v>
      </c>
      <c r="D902" s="16">
        <v>0</v>
      </c>
      <c r="E902" s="16">
        <v>0</v>
      </c>
      <c r="F902" s="16">
        <v>0</v>
      </c>
      <c r="G902" s="16">
        <v>0</v>
      </c>
      <c r="H902" s="1"/>
      <c r="I902" s="1"/>
      <c r="J902" s="1"/>
      <c r="K902" s="1"/>
    </row>
    <row r="903" spans="1:11" ht="14.1" customHeight="1" x14ac:dyDescent="0.25">
      <c r="A903" s="1"/>
      <c r="B903" s="1"/>
      <c r="C903" s="15" t="s">
        <v>83</v>
      </c>
      <c r="D903" s="16">
        <v>0</v>
      </c>
      <c r="E903" s="16">
        <v>0</v>
      </c>
      <c r="F903" s="16">
        <v>0</v>
      </c>
      <c r="G903" s="16">
        <v>0</v>
      </c>
      <c r="H903" s="1"/>
      <c r="I903" s="1"/>
      <c r="J903" s="1"/>
      <c r="K903" s="1"/>
    </row>
    <row r="904" spans="1:11" ht="14.1" customHeight="1" x14ac:dyDescent="0.25">
      <c r="A904" s="1"/>
      <c r="B904" s="1"/>
      <c r="C904" s="15" t="s">
        <v>80</v>
      </c>
      <c r="D904" s="16">
        <v>0</v>
      </c>
      <c r="E904" s="16">
        <v>0</v>
      </c>
      <c r="F904" s="16">
        <v>0</v>
      </c>
      <c r="G904" s="16">
        <v>0</v>
      </c>
      <c r="H904" s="1"/>
      <c r="I904" s="1"/>
      <c r="J904" s="1"/>
      <c r="K904" s="1"/>
    </row>
    <row r="905" spans="1:11" ht="14.1" customHeight="1" x14ac:dyDescent="0.25">
      <c r="A905" s="1"/>
      <c r="B905" s="1"/>
      <c r="C905" s="15" t="s">
        <v>81</v>
      </c>
      <c r="D905" s="16">
        <v>0</v>
      </c>
      <c r="E905" s="16">
        <v>0</v>
      </c>
      <c r="F905" s="16">
        <v>0</v>
      </c>
      <c r="G905" s="16">
        <v>0</v>
      </c>
      <c r="H905" s="1"/>
      <c r="I905" s="1"/>
      <c r="J905" s="1"/>
      <c r="K905" s="1"/>
    </row>
    <row r="906" spans="1:11" ht="14.1" customHeight="1" x14ac:dyDescent="0.25">
      <c r="A906" s="1"/>
      <c r="B906" s="1"/>
      <c r="C906" s="15" t="s">
        <v>84</v>
      </c>
      <c r="D906" s="16">
        <v>0</v>
      </c>
      <c r="E906" s="16">
        <v>0</v>
      </c>
      <c r="F906" s="16">
        <v>0</v>
      </c>
      <c r="G906" s="16">
        <v>0</v>
      </c>
      <c r="H906" s="1"/>
      <c r="I906" s="1"/>
      <c r="J906" s="1"/>
      <c r="K906" s="1"/>
    </row>
    <row r="907" spans="1:11" ht="14.1" customHeight="1" x14ac:dyDescent="0.25">
      <c r="A907" s="1"/>
      <c r="B907" s="1"/>
      <c r="C907" s="15" t="s">
        <v>80</v>
      </c>
      <c r="D907" s="16">
        <v>0</v>
      </c>
      <c r="E907" s="16">
        <v>0</v>
      </c>
      <c r="F907" s="16">
        <v>0</v>
      </c>
      <c r="G907" s="16">
        <v>0</v>
      </c>
      <c r="H907" s="1"/>
      <c r="I907" s="1"/>
      <c r="J907" s="1"/>
      <c r="K907" s="1"/>
    </row>
    <row r="908" spans="1:11" ht="14.1" customHeight="1" x14ac:dyDescent="0.25">
      <c r="A908" s="1"/>
      <c r="B908" s="1"/>
      <c r="C908" s="15" t="s">
        <v>81</v>
      </c>
      <c r="D908" s="16">
        <v>0</v>
      </c>
      <c r="E908" s="16">
        <v>0</v>
      </c>
      <c r="F908" s="16">
        <v>0</v>
      </c>
      <c r="G908" s="16">
        <v>0</v>
      </c>
      <c r="H908" s="1"/>
      <c r="I908" s="1"/>
      <c r="J908" s="1"/>
      <c r="K908" s="1"/>
    </row>
    <row r="909" spans="1:11" ht="14.1" customHeight="1" x14ac:dyDescent="0.25">
      <c r="A909" s="1"/>
      <c r="B909" s="1"/>
      <c r="C909" s="15" t="s">
        <v>85</v>
      </c>
      <c r="D909" s="16">
        <v>0</v>
      </c>
      <c r="E909" s="16">
        <v>0</v>
      </c>
      <c r="F909" s="16">
        <v>0</v>
      </c>
      <c r="G909" s="16">
        <v>0</v>
      </c>
      <c r="H909" s="1"/>
      <c r="I909" s="1"/>
      <c r="J909" s="1"/>
      <c r="K909" s="1"/>
    </row>
    <row r="910" spans="1:11" ht="14.1" customHeight="1" x14ac:dyDescent="0.25">
      <c r="A910" s="1"/>
      <c r="B910" s="1"/>
      <c r="C910" s="15" t="s">
        <v>80</v>
      </c>
      <c r="D910" s="16">
        <v>0</v>
      </c>
      <c r="E910" s="16">
        <v>0</v>
      </c>
      <c r="F910" s="16">
        <v>0</v>
      </c>
      <c r="G910" s="16">
        <v>0</v>
      </c>
      <c r="H910" s="1"/>
      <c r="I910" s="1"/>
      <c r="J910" s="1"/>
      <c r="K910" s="1"/>
    </row>
    <row r="911" spans="1:11" ht="14.1" customHeight="1" x14ac:dyDescent="0.25">
      <c r="A911" s="1"/>
      <c r="B911" s="1"/>
      <c r="C911" s="15" t="s">
        <v>81</v>
      </c>
      <c r="D911" s="16">
        <v>0</v>
      </c>
      <c r="E911" s="16">
        <v>0</v>
      </c>
      <c r="F911" s="16">
        <v>0</v>
      </c>
      <c r="G911" s="16">
        <v>0</v>
      </c>
      <c r="H911" s="1"/>
      <c r="I911" s="1"/>
      <c r="J911" s="1"/>
      <c r="K911" s="1"/>
    </row>
    <row r="912" spans="1:11" ht="14.1" customHeight="1" x14ac:dyDescent="0.25">
      <c r="A912" s="1"/>
      <c r="B912" s="1"/>
      <c r="C912" s="15" t="s">
        <v>86</v>
      </c>
      <c r="D912" s="16">
        <v>0</v>
      </c>
      <c r="E912" s="16">
        <v>0</v>
      </c>
      <c r="F912" s="16">
        <v>0</v>
      </c>
      <c r="G912" s="16">
        <v>0</v>
      </c>
      <c r="H912" s="1"/>
      <c r="I912" s="1"/>
      <c r="J912" s="1"/>
      <c r="K912" s="1"/>
    </row>
    <row r="913" spans="1:11" ht="14.1" customHeight="1" x14ac:dyDescent="0.25">
      <c r="A913" s="1"/>
      <c r="B913" s="1"/>
      <c r="C913" s="15" t="s">
        <v>80</v>
      </c>
      <c r="D913" s="16">
        <v>0</v>
      </c>
      <c r="E913" s="16">
        <v>0</v>
      </c>
      <c r="F913" s="16">
        <v>0</v>
      </c>
      <c r="G913" s="16">
        <v>0</v>
      </c>
      <c r="H913" s="1"/>
      <c r="I913" s="1"/>
      <c r="J913" s="1"/>
      <c r="K913" s="1"/>
    </row>
    <row r="914" spans="1:11" ht="14.1" customHeight="1" x14ac:dyDescent="0.25">
      <c r="A914" s="1"/>
      <c r="B914" s="1"/>
      <c r="C914" s="15" t="s">
        <v>81</v>
      </c>
      <c r="D914" s="16">
        <v>0</v>
      </c>
      <c r="E914" s="16">
        <v>0</v>
      </c>
      <c r="F914" s="16">
        <v>0</v>
      </c>
      <c r="G914" s="16">
        <v>0</v>
      </c>
      <c r="H914" s="1"/>
      <c r="I914" s="1"/>
      <c r="J914" s="1"/>
      <c r="K914" s="1"/>
    </row>
    <row r="915" spans="1:11" ht="14.1" customHeight="1" x14ac:dyDescent="0.25">
      <c r="A915" s="1"/>
      <c r="B915" s="1"/>
      <c r="C915" s="15" t="s">
        <v>87</v>
      </c>
      <c r="D915" s="16">
        <v>0</v>
      </c>
      <c r="E915" s="16">
        <v>0</v>
      </c>
      <c r="F915" s="16">
        <v>0</v>
      </c>
      <c r="G915" s="16">
        <v>0</v>
      </c>
      <c r="H915" s="1"/>
      <c r="I915" s="1"/>
      <c r="J915" s="1"/>
      <c r="K915" s="1"/>
    </row>
    <row r="916" spans="1:11" ht="14.1" customHeight="1" x14ac:dyDescent="0.25">
      <c r="A916" s="1"/>
      <c r="B916" s="1"/>
      <c r="C916" s="15" t="s">
        <v>80</v>
      </c>
      <c r="D916" s="16">
        <v>0</v>
      </c>
      <c r="E916" s="16">
        <v>0</v>
      </c>
      <c r="F916" s="16">
        <v>0</v>
      </c>
      <c r="G916" s="16">
        <v>0</v>
      </c>
      <c r="H916" s="1"/>
      <c r="I916" s="1"/>
      <c r="J916" s="1"/>
      <c r="K916" s="1"/>
    </row>
    <row r="917" spans="1:11" ht="14.1" customHeight="1" x14ac:dyDescent="0.25">
      <c r="A917" s="1"/>
      <c r="B917" s="1"/>
      <c r="C917" s="15" t="s">
        <v>81</v>
      </c>
      <c r="D917" s="16">
        <v>0</v>
      </c>
      <c r="E917" s="16">
        <v>0</v>
      </c>
      <c r="F917" s="16">
        <v>0</v>
      </c>
      <c r="G917" s="16">
        <v>0</v>
      </c>
      <c r="H917" s="1"/>
      <c r="I917" s="1"/>
      <c r="J917" s="1"/>
      <c r="K917" s="1"/>
    </row>
    <row r="918" spans="1:11" ht="14.1" customHeight="1" x14ac:dyDescent="0.25">
      <c r="A918" s="1"/>
      <c r="B918" s="1"/>
      <c r="C918" s="15" t="s">
        <v>88</v>
      </c>
      <c r="D918" s="16">
        <v>0</v>
      </c>
      <c r="E918" s="16">
        <v>0</v>
      </c>
      <c r="F918" s="16">
        <v>0</v>
      </c>
      <c r="G918" s="16">
        <v>0</v>
      </c>
      <c r="H918" s="1"/>
      <c r="I918" s="1"/>
      <c r="J918" s="1"/>
      <c r="K918" s="1"/>
    </row>
    <row r="919" spans="1:11" ht="14.1" customHeight="1" x14ac:dyDescent="0.25">
      <c r="A919" s="1"/>
      <c r="B919" s="1"/>
      <c r="C919" s="15" t="s">
        <v>80</v>
      </c>
      <c r="D919" s="16">
        <v>0</v>
      </c>
      <c r="E919" s="16">
        <v>0</v>
      </c>
      <c r="F919" s="16">
        <v>0</v>
      </c>
      <c r="G919" s="16">
        <v>0</v>
      </c>
      <c r="H919" s="1"/>
      <c r="I919" s="1"/>
      <c r="J919" s="1"/>
      <c r="K919" s="1"/>
    </row>
    <row r="920" spans="1:11" ht="14.1" customHeight="1" x14ac:dyDescent="0.25">
      <c r="A920" s="1"/>
      <c r="B920" s="1"/>
      <c r="C920" s="15" t="s">
        <v>89</v>
      </c>
      <c r="D920" s="16">
        <v>0</v>
      </c>
      <c r="E920" s="16">
        <v>0</v>
      </c>
      <c r="F920" s="16">
        <v>0</v>
      </c>
      <c r="G920" s="16">
        <v>0</v>
      </c>
      <c r="H920" s="1"/>
      <c r="I920" s="1"/>
      <c r="J920" s="1"/>
      <c r="K920" s="1"/>
    </row>
    <row r="921" spans="1:11" ht="14.1" customHeight="1" x14ac:dyDescent="0.25">
      <c r="A921" s="1"/>
      <c r="B921" s="1"/>
      <c r="C921" s="15" t="s">
        <v>90</v>
      </c>
      <c r="D921" s="16">
        <v>0</v>
      </c>
      <c r="E921" s="16">
        <v>0</v>
      </c>
      <c r="F921" s="16">
        <v>0</v>
      </c>
      <c r="G921" s="16">
        <v>0</v>
      </c>
      <c r="H921" s="1"/>
      <c r="I921" s="1"/>
      <c r="J921" s="1"/>
      <c r="K921" s="1"/>
    </row>
    <row r="922" spans="1:11" ht="14.1" customHeight="1" x14ac:dyDescent="0.25">
      <c r="A922" s="1"/>
      <c r="B922" s="1"/>
      <c r="C922" s="15" t="s">
        <v>91</v>
      </c>
      <c r="D922" s="16">
        <v>0</v>
      </c>
      <c r="E922" s="16">
        <v>0</v>
      </c>
      <c r="F922" s="16">
        <v>0</v>
      </c>
      <c r="G922" s="16">
        <v>0</v>
      </c>
      <c r="H922" s="1"/>
      <c r="I922" s="1"/>
      <c r="J922" s="1"/>
      <c r="K922" s="1"/>
    </row>
    <row r="923" spans="1:11" ht="14.1" customHeight="1" x14ac:dyDescent="0.25">
      <c r="A923" s="1"/>
      <c r="B923" s="1"/>
      <c r="C923" s="15" t="s">
        <v>92</v>
      </c>
      <c r="D923" s="16">
        <v>0</v>
      </c>
      <c r="E923" s="16">
        <v>0</v>
      </c>
      <c r="F923" s="16">
        <v>0</v>
      </c>
      <c r="G923" s="16">
        <v>0</v>
      </c>
      <c r="H923" s="1"/>
      <c r="I923" s="1"/>
      <c r="J923" s="1"/>
      <c r="K923" s="1"/>
    </row>
    <row r="924" spans="1:11" ht="14.1" customHeight="1" x14ac:dyDescent="0.25">
      <c r="A924" s="1"/>
      <c r="B924" s="1"/>
      <c r="C924" s="15" t="s">
        <v>93</v>
      </c>
      <c r="D924" s="16">
        <v>131377000</v>
      </c>
      <c r="E924" s="16">
        <v>128027000</v>
      </c>
      <c r="F924" s="16">
        <v>67677000</v>
      </c>
      <c r="G924" s="16">
        <v>0</v>
      </c>
      <c r="H924" s="1"/>
      <c r="I924" s="1"/>
      <c r="J924" s="1"/>
      <c r="K924" s="1"/>
    </row>
    <row r="925" spans="1:11" ht="14.1" customHeight="1" x14ac:dyDescent="0.25">
      <c r="A925" s="1"/>
      <c r="B925" s="1"/>
      <c r="C925" s="15" t="s">
        <v>80</v>
      </c>
      <c r="D925" s="16">
        <v>0</v>
      </c>
      <c r="E925" s="16">
        <v>0</v>
      </c>
      <c r="F925" s="16">
        <v>0</v>
      </c>
      <c r="G925" s="16">
        <v>0</v>
      </c>
      <c r="H925" s="1"/>
      <c r="I925" s="1"/>
      <c r="J925" s="1"/>
      <c r="K925" s="1"/>
    </row>
    <row r="926" spans="1:11" ht="14.1" customHeight="1" x14ac:dyDescent="0.25">
      <c r="A926" s="1"/>
      <c r="B926" s="1"/>
      <c r="C926" s="15" t="s">
        <v>89</v>
      </c>
      <c r="D926" s="16">
        <v>116388000</v>
      </c>
      <c r="E926" s="16">
        <v>116388000</v>
      </c>
      <c r="F926" s="16">
        <v>61529000</v>
      </c>
      <c r="G926" s="16">
        <v>0</v>
      </c>
      <c r="H926" s="1"/>
      <c r="I926" s="1"/>
      <c r="J926" s="1"/>
      <c r="K926" s="1"/>
    </row>
    <row r="927" spans="1:11" ht="14.1" customHeight="1" x14ac:dyDescent="0.25">
      <c r="A927" s="1"/>
      <c r="B927" s="1"/>
      <c r="C927" s="15" t="s">
        <v>90</v>
      </c>
      <c r="D927" s="16">
        <v>0</v>
      </c>
      <c r="E927" s="16">
        <v>0</v>
      </c>
      <c r="F927" s="16">
        <v>0</v>
      </c>
      <c r="G927" s="16">
        <v>0</v>
      </c>
      <c r="H927" s="1"/>
      <c r="I927" s="1"/>
      <c r="J927" s="1"/>
      <c r="K927" s="1"/>
    </row>
    <row r="928" spans="1:11" ht="14.1" customHeight="1" x14ac:dyDescent="0.25">
      <c r="A928" s="1"/>
      <c r="B928" s="1"/>
      <c r="C928" s="15" t="s">
        <v>91</v>
      </c>
      <c r="D928" s="16">
        <v>14989000</v>
      </c>
      <c r="E928" s="16">
        <v>11639000</v>
      </c>
      <c r="F928" s="16">
        <v>0</v>
      </c>
      <c r="G928" s="16">
        <v>0</v>
      </c>
      <c r="H928" s="1"/>
      <c r="I928" s="1"/>
      <c r="J928" s="1"/>
      <c r="K928" s="1"/>
    </row>
    <row r="929" spans="1:11" ht="14.1" customHeight="1" x14ac:dyDescent="0.25">
      <c r="A929" s="1"/>
      <c r="B929" s="1"/>
      <c r="C929" s="15" t="s">
        <v>92</v>
      </c>
      <c r="D929" s="16">
        <v>0</v>
      </c>
      <c r="E929" s="16">
        <v>0</v>
      </c>
      <c r="F929" s="16">
        <v>6148000</v>
      </c>
      <c r="G929" s="16">
        <v>0</v>
      </c>
      <c r="H929" s="1"/>
      <c r="I929" s="1"/>
      <c r="J929" s="1"/>
      <c r="K929" s="1"/>
    </row>
    <row r="930" spans="1:11" ht="14.1" customHeight="1" x14ac:dyDescent="0.25">
      <c r="A930" s="1"/>
      <c r="B930" s="1"/>
      <c r="C930" s="15" t="s">
        <v>94</v>
      </c>
      <c r="D930" s="16">
        <v>0</v>
      </c>
      <c r="E930" s="16">
        <v>0</v>
      </c>
      <c r="F930" s="16">
        <v>0</v>
      </c>
      <c r="G930" s="16">
        <v>0</v>
      </c>
      <c r="H930" s="1"/>
      <c r="I930" s="1"/>
      <c r="J930" s="1"/>
      <c r="K930" s="1"/>
    </row>
    <row r="931" spans="1:11" ht="14.1" customHeight="1" x14ac:dyDescent="0.25">
      <c r="A931" s="1"/>
      <c r="B931" s="1"/>
      <c r="C931" s="15" t="s">
        <v>80</v>
      </c>
      <c r="D931" s="16">
        <v>0</v>
      </c>
      <c r="E931" s="16">
        <v>0</v>
      </c>
      <c r="F931" s="16">
        <v>0</v>
      </c>
      <c r="G931" s="16">
        <v>0</v>
      </c>
      <c r="H931" s="1"/>
      <c r="I931" s="1"/>
      <c r="J931" s="1"/>
      <c r="K931" s="1"/>
    </row>
    <row r="932" spans="1:11" ht="14.1" customHeight="1" x14ac:dyDescent="0.25">
      <c r="A932" s="1"/>
      <c r="B932" s="1"/>
      <c r="C932" s="15" t="s">
        <v>89</v>
      </c>
      <c r="D932" s="16">
        <v>0</v>
      </c>
      <c r="E932" s="16">
        <v>0</v>
      </c>
      <c r="F932" s="16">
        <v>0</v>
      </c>
      <c r="G932" s="16">
        <v>0</v>
      </c>
      <c r="H932" s="1"/>
      <c r="I932" s="1"/>
      <c r="J932" s="1"/>
      <c r="K932" s="1"/>
    </row>
    <row r="933" spans="1:11" ht="14.1" customHeight="1" x14ac:dyDescent="0.25">
      <c r="A933" s="1"/>
      <c r="B933" s="1"/>
      <c r="C933" s="15" t="s">
        <v>90</v>
      </c>
      <c r="D933" s="16">
        <v>0</v>
      </c>
      <c r="E933" s="16">
        <v>0</v>
      </c>
      <c r="F933" s="16">
        <v>0</v>
      </c>
      <c r="G933" s="16">
        <v>0</v>
      </c>
      <c r="H933" s="1"/>
      <c r="I933" s="1"/>
      <c r="J933" s="1"/>
      <c r="K933" s="1"/>
    </row>
    <row r="934" spans="1:11" ht="14.1" customHeight="1" x14ac:dyDescent="0.25">
      <c r="A934" s="1"/>
      <c r="B934" s="1"/>
      <c r="C934" s="15" t="s">
        <v>91</v>
      </c>
      <c r="D934" s="16">
        <v>0</v>
      </c>
      <c r="E934" s="16">
        <v>0</v>
      </c>
      <c r="F934" s="16">
        <v>0</v>
      </c>
      <c r="G934" s="16">
        <v>0</v>
      </c>
      <c r="H934" s="1"/>
      <c r="I934" s="1"/>
      <c r="J934" s="1"/>
      <c r="K934" s="1"/>
    </row>
    <row r="935" spans="1:11" ht="14.1" customHeight="1" x14ac:dyDescent="0.25">
      <c r="A935" s="1"/>
      <c r="B935" s="1"/>
      <c r="C935" s="15" t="s">
        <v>92</v>
      </c>
      <c r="D935" s="16">
        <v>0</v>
      </c>
      <c r="E935" s="16">
        <v>0</v>
      </c>
      <c r="F935" s="16">
        <v>0</v>
      </c>
      <c r="G935" s="16">
        <v>0</v>
      </c>
      <c r="H935" s="1"/>
      <c r="I935" s="1"/>
      <c r="J935" s="1"/>
      <c r="K935" s="1"/>
    </row>
    <row r="936" spans="1:11" ht="14.1" customHeight="1" x14ac:dyDescent="0.25">
      <c r="A936" s="1"/>
      <c r="B936" s="1"/>
      <c r="C936" s="15" t="s">
        <v>95</v>
      </c>
      <c r="D936" s="16">
        <v>0</v>
      </c>
      <c r="E936" s="16">
        <v>0</v>
      </c>
      <c r="F936" s="16">
        <v>0</v>
      </c>
      <c r="G936" s="16">
        <v>0</v>
      </c>
      <c r="H936" s="1"/>
      <c r="I936" s="1"/>
      <c r="J936" s="1"/>
      <c r="K936" s="1"/>
    </row>
    <row r="937" spans="1:11" ht="14.1" customHeight="1" x14ac:dyDescent="0.25">
      <c r="A937" s="1"/>
      <c r="B937" s="1"/>
      <c r="C937" s="15" t="s">
        <v>96</v>
      </c>
      <c r="D937" s="16">
        <v>0</v>
      </c>
      <c r="E937" s="16">
        <v>0</v>
      </c>
      <c r="F937" s="16">
        <v>0</v>
      </c>
      <c r="G937" s="16">
        <v>0</v>
      </c>
      <c r="H937" s="1"/>
      <c r="I937" s="1"/>
      <c r="J937" s="1"/>
      <c r="K937" s="1"/>
    </row>
    <row r="938" spans="1:11" ht="14.1" customHeight="1" x14ac:dyDescent="0.25">
      <c r="A938" s="1"/>
      <c r="B938" s="1"/>
      <c r="C938" s="17" t="s">
        <v>97</v>
      </c>
      <c r="D938" s="16">
        <v>131377000</v>
      </c>
      <c r="E938" s="16">
        <v>128027000</v>
      </c>
      <c r="F938" s="16">
        <v>67677000</v>
      </c>
      <c r="G938" s="16">
        <v>0</v>
      </c>
      <c r="H938" s="1"/>
      <c r="I938" s="1"/>
      <c r="J938" s="1"/>
      <c r="K938" s="1"/>
    </row>
    <row r="939" spans="1:11" ht="20.100000000000001" customHeight="1" x14ac:dyDescent="0.25">
      <c r="A939" s="1"/>
      <c r="B939" s="1"/>
      <c r="C939" s="8" t="s">
        <v>319</v>
      </c>
      <c r="D939" s="40" t="s">
        <v>320</v>
      </c>
      <c r="E939" s="41"/>
      <c r="F939" s="41"/>
      <c r="G939" s="41"/>
      <c r="H939" s="1"/>
      <c r="I939" s="1"/>
      <c r="J939" s="1"/>
      <c r="K939" s="1"/>
    </row>
    <row r="940" spans="1:11" ht="18" customHeight="1" x14ac:dyDescent="0.25">
      <c r="A940" s="1"/>
      <c r="B940" s="1"/>
      <c r="C940" s="9" t="s">
        <v>47</v>
      </c>
      <c r="D940" s="42" t="s">
        <v>321</v>
      </c>
      <c r="E940" s="43"/>
      <c r="F940" s="43"/>
      <c r="G940" s="43"/>
      <c r="H940" s="1"/>
      <c r="I940" s="1"/>
      <c r="J940" s="1"/>
      <c r="K940" s="1"/>
    </row>
    <row r="941" spans="1:11" ht="18" customHeight="1" x14ac:dyDescent="0.25">
      <c r="A941" s="1"/>
      <c r="B941" s="1"/>
      <c r="C941" s="10" t="s">
        <v>49</v>
      </c>
      <c r="D941" s="44" t="s">
        <v>322</v>
      </c>
      <c r="E941" s="45"/>
      <c r="F941" s="45"/>
      <c r="G941" s="45"/>
      <c r="H941" s="1"/>
      <c r="I941" s="1"/>
      <c r="J941" s="1"/>
      <c r="K941" s="1"/>
    </row>
    <row r="942" spans="1:11" ht="18" customHeight="1" x14ac:dyDescent="0.25">
      <c r="A942" s="1"/>
      <c r="B942" s="1"/>
      <c r="C942" s="10" t="s">
        <v>51</v>
      </c>
      <c r="D942" s="44" t="s">
        <v>323</v>
      </c>
      <c r="E942" s="45"/>
      <c r="F942" s="45"/>
      <c r="G942" s="45"/>
      <c r="H942" s="1"/>
      <c r="I942" s="1"/>
      <c r="J942" s="1"/>
      <c r="K942" s="1"/>
    </row>
    <row r="943" spans="1:11" ht="15" customHeight="1" x14ac:dyDescent="0.25">
      <c r="A943" s="1"/>
      <c r="B943" s="1"/>
      <c r="C943" s="11"/>
      <c r="D943" s="12">
        <v>2021</v>
      </c>
      <c r="E943" s="12">
        <v>2022</v>
      </c>
      <c r="F943" s="12">
        <v>2023</v>
      </c>
      <c r="G943" s="12">
        <v>2024</v>
      </c>
      <c r="H943" s="1"/>
      <c r="I943" s="1"/>
      <c r="J943" s="1"/>
      <c r="K943" s="1"/>
    </row>
    <row r="944" spans="1:11" ht="15" customHeight="1" x14ac:dyDescent="0.25">
      <c r="A944" s="1"/>
      <c r="B944" s="1"/>
      <c r="C944" s="13"/>
      <c r="D944" s="14" t="s">
        <v>17</v>
      </c>
      <c r="E944" s="14" t="s">
        <v>18</v>
      </c>
      <c r="F944" s="14" t="s">
        <v>18</v>
      </c>
      <c r="G944" s="14" t="s">
        <v>18</v>
      </c>
      <c r="H944" s="1"/>
      <c r="I944" s="1"/>
      <c r="J944" s="1"/>
      <c r="K944" s="1"/>
    </row>
    <row r="945" spans="1:11" ht="14.1" customHeight="1" x14ac:dyDescent="0.25">
      <c r="A945" s="1"/>
      <c r="B945" s="1"/>
      <c r="C945" s="4" t="s">
        <v>53</v>
      </c>
      <c r="D945" s="7" t="s">
        <v>324</v>
      </c>
      <c r="E945" s="7" t="s">
        <v>43</v>
      </c>
      <c r="F945" s="7" t="s">
        <v>325</v>
      </c>
      <c r="G945" s="7" t="s">
        <v>256</v>
      </c>
      <c r="H945" s="1"/>
      <c r="I945" s="1"/>
      <c r="J945" s="1"/>
      <c r="K945" s="1"/>
    </row>
    <row r="946" spans="1:11" ht="14.1" customHeight="1" x14ac:dyDescent="0.25">
      <c r="A946" s="1"/>
      <c r="B946" s="1"/>
      <c r="C946" s="4" t="s">
        <v>57</v>
      </c>
      <c r="D946" s="7" t="s">
        <v>326</v>
      </c>
      <c r="E946" s="7" t="s">
        <v>43</v>
      </c>
      <c r="F946" s="7" t="s">
        <v>61</v>
      </c>
      <c r="G946" s="7" t="s">
        <v>327</v>
      </c>
      <c r="H946" s="1"/>
      <c r="I946" s="1"/>
      <c r="J946" s="1"/>
      <c r="K946" s="1"/>
    </row>
    <row r="947" spans="1:11" ht="14.1" customHeight="1" x14ac:dyDescent="0.25">
      <c r="A947" s="1"/>
      <c r="B947" s="1"/>
      <c r="C947" s="4" t="s">
        <v>62</v>
      </c>
      <c r="D947" s="7" t="s">
        <v>328</v>
      </c>
      <c r="E947" s="7" t="s">
        <v>43</v>
      </c>
      <c r="F947" s="7" t="s">
        <v>329</v>
      </c>
      <c r="G947" s="7" t="s">
        <v>330</v>
      </c>
      <c r="H947" s="1"/>
      <c r="I947" s="1"/>
      <c r="J947" s="1"/>
      <c r="K947" s="1"/>
    </row>
    <row r="948" spans="1:11" ht="14.1" customHeight="1" x14ac:dyDescent="0.25">
      <c r="A948" s="1"/>
      <c r="B948" s="1"/>
      <c r="C948" s="4" t="s">
        <v>67</v>
      </c>
      <c r="D948" s="7" t="s">
        <v>20</v>
      </c>
      <c r="E948" s="7" t="s">
        <v>210</v>
      </c>
      <c r="F948" s="7" t="s">
        <v>20</v>
      </c>
      <c r="G948" s="7" t="s">
        <v>331</v>
      </c>
      <c r="H948" s="1"/>
      <c r="I948" s="1"/>
      <c r="J948" s="1"/>
      <c r="K948" s="1"/>
    </row>
    <row r="949" spans="1:11" ht="14.1" customHeight="1" x14ac:dyDescent="0.25">
      <c r="A949" s="1"/>
      <c r="B949" s="1"/>
      <c r="C949" s="4" t="s">
        <v>70</v>
      </c>
      <c r="D949" s="7" t="s">
        <v>20</v>
      </c>
      <c r="E949" s="7" t="s">
        <v>210</v>
      </c>
      <c r="F949" s="7" t="s">
        <v>20</v>
      </c>
      <c r="G949" s="7" t="s">
        <v>332</v>
      </c>
      <c r="H949" s="1"/>
      <c r="I949" s="1"/>
      <c r="J949" s="1"/>
      <c r="K949" s="1"/>
    </row>
    <row r="950" spans="1:11" ht="14.1" customHeight="1" x14ac:dyDescent="0.25">
      <c r="A950" s="1"/>
      <c r="B950" s="1"/>
      <c r="C950" s="4" t="s">
        <v>74</v>
      </c>
      <c r="D950" s="7" t="s">
        <v>20</v>
      </c>
      <c r="E950" s="7" t="s">
        <v>210</v>
      </c>
      <c r="F950" s="7" t="s">
        <v>20</v>
      </c>
      <c r="G950" s="7" t="s">
        <v>333</v>
      </c>
      <c r="H950" s="1"/>
      <c r="I950" s="1"/>
      <c r="J950" s="1"/>
      <c r="K950" s="1"/>
    </row>
    <row r="951" spans="1:11" ht="14.1" customHeight="1" x14ac:dyDescent="0.25">
      <c r="A951" s="1"/>
      <c r="B951" s="1"/>
      <c r="C951" s="32" t="s">
        <v>78</v>
      </c>
      <c r="D951" s="33"/>
      <c r="E951" s="33"/>
      <c r="F951" s="33"/>
      <c r="G951" s="33"/>
      <c r="H951" s="1"/>
      <c r="I951" s="1"/>
      <c r="J951" s="1"/>
      <c r="K951" s="1"/>
    </row>
    <row r="952" spans="1:11" ht="14.1" customHeight="1" x14ac:dyDescent="0.25">
      <c r="A952" s="1"/>
      <c r="B952" s="1"/>
      <c r="C952" s="11"/>
      <c r="D952" s="12">
        <v>2021</v>
      </c>
      <c r="E952" s="12">
        <v>2022</v>
      </c>
      <c r="F952" s="12">
        <v>2023</v>
      </c>
      <c r="G952" s="12">
        <v>2024</v>
      </c>
      <c r="H952" s="1"/>
      <c r="I952" s="1"/>
      <c r="J952" s="1"/>
      <c r="K952" s="1"/>
    </row>
    <row r="953" spans="1:11" ht="14.1" customHeight="1" x14ac:dyDescent="0.25">
      <c r="A953" s="1"/>
      <c r="B953" s="1"/>
      <c r="C953" s="13"/>
      <c r="D953" s="14" t="s">
        <v>17</v>
      </c>
      <c r="E953" s="14" t="s">
        <v>18</v>
      </c>
      <c r="F953" s="14" t="s">
        <v>18</v>
      </c>
      <c r="G953" s="14" t="s">
        <v>18</v>
      </c>
      <c r="H953" s="1"/>
      <c r="I953" s="1"/>
      <c r="J953" s="1"/>
      <c r="K953" s="1"/>
    </row>
    <row r="954" spans="1:11" ht="14.1" customHeight="1" x14ac:dyDescent="0.25">
      <c r="A954" s="1"/>
      <c r="B954" s="1"/>
      <c r="C954" s="15" t="s">
        <v>79</v>
      </c>
      <c r="D954" s="16">
        <v>0</v>
      </c>
      <c r="E954" s="16">
        <v>0</v>
      </c>
      <c r="F954" s="16">
        <v>0</v>
      </c>
      <c r="G954" s="16">
        <v>0</v>
      </c>
      <c r="H954" s="1"/>
      <c r="I954" s="1"/>
      <c r="J954" s="1"/>
      <c r="K954" s="1"/>
    </row>
    <row r="955" spans="1:11" ht="14.1" customHeight="1" x14ac:dyDescent="0.25">
      <c r="A955" s="1"/>
      <c r="B955" s="1"/>
      <c r="C955" s="15" t="s">
        <v>80</v>
      </c>
      <c r="D955" s="16">
        <v>0</v>
      </c>
      <c r="E955" s="16">
        <v>0</v>
      </c>
      <c r="F955" s="16">
        <v>0</v>
      </c>
      <c r="G955" s="16">
        <v>0</v>
      </c>
      <c r="H955" s="1"/>
      <c r="I955" s="1"/>
      <c r="J955" s="1"/>
      <c r="K955" s="1"/>
    </row>
    <row r="956" spans="1:11" ht="14.1" customHeight="1" x14ac:dyDescent="0.25">
      <c r="A956" s="1"/>
      <c r="B956" s="1"/>
      <c r="C956" s="15" t="s">
        <v>81</v>
      </c>
      <c r="D956" s="16">
        <v>0</v>
      </c>
      <c r="E956" s="16">
        <v>0</v>
      </c>
      <c r="F956" s="16">
        <v>0</v>
      </c>
      <c r="G956" s="16">
        <v>0</v>
      </c>
      <c r="H956" s="1"/>
      <c r="I956" s="1"/>
      <c r="J956" s="1"/>
      <c r="K956" s="1"/>
    </row>
    <row r="957" spans="1:11" ht="14.1" customHeight="1" x14ac:dyDescent="0.25">
      <c r="A957" s="1"/>
      <c r="B957" s="1"/>
      <c r="C957" s="15" t="s">
        <v>82</v>
      </c>
      <c r="D957" s="16">
        <v>0</v>
      </c>
      <c r="E957" s="16">
        <v>0</v>
      </c>
      <c r="F957" s="16">
        <v>0</v>
      </c>
      <c r="G957" s="16">
        <v>0</v>
      </c>
      <c r="H957" s="1"/>
      <c r="I957" s="1"/>
      <c r="J957" s="1"/>
      <c r="K957" s="1"/>
    </row>
    <row r="958" spans="1:11" ht="14.1" customHeight="1" x14ac:dyDescent="0.25">
      <c r="A958" s="1"/>
      <c r="B958" s="1"/>
      <c r="C958" s="15" t="s">
        <v>80</v>
      </c>
      <c r="D958" s="16">
        <v>0</v>
      </c>
      <c r="E958" s="16">
        <v>0</v>
      </c>
      <c r="F958" s="16">
        <v>0</v>
      </c>
      <c r="G958" s="16">
        <v>0</v>
      </c>
      <c r="H958" s="1"/>
      <c r="I958" s="1"/>
      <c r="J958" s="1"/>
      <c r="K958" s="1"/>
    </row>
    <row r="959" spans="1:11" ht="14.1" customHeight="1" x14ac:dyDescent="0.25">
      <c r="A959" s="1"/>
      <c r="B959" s="1"/>
      <c r="C959" s="15" t="s">
        <v>81</v>
      </c>
      <c r="D959" s="16">
        <v>0</v>
      </c>
      <c r="E959" s="16">
        <v>0</v>
      </c>
      <c r="F959" s="16">
        <v>0</v>
      </c>
      <c r="G959" s="16">
        <v>0</v>
      </c>
      <c r="H959" s="1"/>
      <c r="I959" s="1"/>
      <c r="J959" s="1"/>
      <c r="K959" s="1"/>
    </row>
    <row r="960" spans="1:11" ht="14.1" customHeight="1" x14ac:dyDescent="0.25">
      <c r="A960" s="1"/>
      <c r="B960" s="1"/>
      <c r="C960" s="15" t="s">
        <v>83</v>
      </c>
      <c r="D960" s="16">
        <v>0</v>
      </c>
      <c r="E960" s="16">
        <v>0</v>
      </c>
      <c r="F960" s="16">
        <v>0</v>
      </c>
      <c r="G960" s="16">
        <v>0</v>
      </c>
      <c r="H960" s="1"/>
      <c r="I960" s="1"/>
      <c r="J960" s="1"/>
      <c r="K960" s="1"/>
    </row>
    <row r="961" spans="1:11" ht="14.1" customHeight="1" x14ac:dyDescent="0.25">
      <c r="A961" s="1"/>
      <c r="B961" s="1"/>
      <c r="C961" s="15" t="s">
        <v>80</v>
      </c>
      <c r="D961" s="16">
        <v>0</v>
      </c>
      <c r="E961" s="16">
        <v>0</v>
      </c>
      <c r="F961" s="16">
        <v>0</v>
      </c>
      <c r="G961" s="16">
        <v>0</v>
      </c>
      <c r="H961" s="1"/>
      <c r="I961" s="1"/>
      <c r="J961" s="1"/>
      <c r="K961" s="1"/>
    </row>
    <row r="962" spans="1:11" ht="14.1" customHeight="1" x14ac:dyDescent="0.25">
      <c r="A962" s="1"/>
      <c r="B962" s="1"/>
      <c r="C962" s="15" t="s">
        <v>81</v>
      </c>
      <c r="D962" s="16">
        <v>0</v>
      </c>
      <c r="E962" s="16">
        <v>0</v>
      </c>
      <c r="F962" s="16">
        <v>0</v>
      </c>
      <c r="G962" s="16">
        <v>0</v>
      </c>
      <c r="H962" s="1"/>
      <c r="I962" s="1"/>
      <c r="J962" s="1"/>
      <c r="K962" s="1"/>
    </row>
    <row r="963" spans="1:11" ht="14.1" customHeight="1" x14ac:dyDescent="0.25">
      <c r="A963" s="1"/>
      <c r="B963" s="1"/>
      <c r="C963" s="15" t="s">
        <v>84</v>
      </c>
      <c r="D963" s="16">
        <v>0</v>
      </c>
      <c r="E963" s="16">
        <v>0</v>
      </c>
      <c r="F963" s="16">
        <v>0</v>
      </c>
      <c r="G963" s="16">
        <v>0</v>
      </c>
      <c r="H963" s="1"/>
      <c r="I963" s="1"/>
      <c r="J963" s="1"/>
      <c r="K963" s="1"/>
    </row>
    <row r="964" spans="1:11" ht="14.1" customHeight="1" x14ac:dyDescent="0.25">
      <c r="A964" s="1"/>
      <c r="B964" s="1"/>
      <c r="C964" s="15" t="s">
        <v>80</v>
      </c>
      <c r="D964" s="16">
        <v>0</v>
      </c>
      <c r="E964" s="16">
        <v>0</v>
      </c>
      <c r="F964" s="16">
        <v>0</v>
      </c>
      <c r="G964" s="16">
        <v>0</v>
      </c>
      <c r="H964" s="1"/>
      <c r="I964" s="1"/>
      <c r="J964" s="1"/>
      <c r="K964" s="1"/>
    </row>
    <row r="965" spans="1:11" ht="14.1" customHeight="1" x14ac:dyDescent="0.25">
      <c r="A965" s="1"/>
      <c r="B965" s="1"/>
      <c r="C965" s="15" t="s">
        <v>81</v>
      </c>
      <c r="D965" s="16">
        <v>0</v>
      </c>
      <c r="E965" s="16">
        <v>0</v>
      </c>
      <c r="F965" s="16">
        <v>0</v>
      </c>
      <c r="G965" s="16">
        <v>0</v>
      </c>
      <c r="H965" s="1"/>
      <c r="I965" s="1"/>
      <c r="J965" s="1"/>
      <c r="K965" s="1"/>
    </row>
    <row r="966" spans="1:11" ht="14.1" customHeight="1" x14ac:dyDescent="0.25">
      <c r="A966" s="1"/>
      <c r="B966" s="1"/>
      <c r="C966" s="15" t="s">
        <v>85</v>
      </c>
      <c r="D966" s="16">
        <v>0</v>
      </c>
      <c r="E966" s="16">
        <v>0</v>
      </c>
      <c r="F966" s="16">
        <v>0</v>
      </c>
      <c r="G966" s="16">
        <v>0</v>
      </c>
      <c r="H966" s="1"/>
      <c r="I966" s="1"/>
      <c r="J966" s="1"/>
      <c r="K966" s="1"/>
    </row>
    <row r="967" spans="1:11" ht="14.1" customHeight="1" x14ac:dyDescent="0.25">
      <c r="A967" s="1"/>
      <c r="B967" s="1"/>
      <c r="C967" s="15" t="s">
        <v>80</v>
      </c>
      <c r="D967" s="16">
        <v>0</v>
      </c>
      <c r="E967" s="16">
        <v>0</v>
      </c>
      <c r="F967" s="16">
        <v>0</v>
      </c>
      <c r="G967" s="16">
        <v>0</v>
      </c>
      <c r="H967" s="1"/>
      <c r="I967" s="1"/>
      <c r="J967" s="1"/>
      <c r="K967" s="1"/>
    </row>
    <row r="968" spans="1:11" ht="14.1" customHeight="1" x14ac:dyDescent="0.25">
      <c r="A968" s="1"/>
      <c r="B968" s="1"/>
      <c r="C968" s="15" t="s">
        <v>81</v>
      </c>
      <c r="D968" s="16">
        <v>0</v>
      </c>
      <c r="E968" s="16">
        <v>0</v>
      </c>
      <c r="F968" s="16">
        <v>0</v>
      </c>
      <c r="G968" s="16">
        <v>0</v>
      </c>
      <c r="H968" s="1"/>
      <c r="I968" s="1"/>
      <c r="J968" s="1"/>
      <c r="K968" s="1"/>
    </row>
    <row r="969" spans="1:11" ht="14.1" customHeight="1" x14ac:dyDescent="0.25">
      <c r="A969" s="1"/>
      <c r="B969" s="1"/>
      <c r="C969" s="15" t="s">
        <v>86</v>
      </c>
      <c r="D969" s="16">
        <v>0</v>
      </c>
      <c r="E969" s="16">
        <v>0</v>
      </c>
      <c r="F969" s="16">
        <v>0</v>
      </c>
      <c r="G969" s="16">
        <v>0</v>
      </c>
      <c r="H969" s="1"/>
      <c r="I969" s="1"/>
      <c r="J969" s="1"/>
      <c r="K969" s="1"/>
    </row>
    <row r="970" spans="1:11" ht="14.1" customHeight="1" x14ac:dyDescent="0.25">
      <c r="A970" s="1"/>
      <c r="B970" s="1"/>
      <c r="C970" s="15" t="s">
        <v>80</v>
      </c>
      <c r="D970" s="16">
        <v>0</v>
      </c>
      <c r="E970" s="16">
        <v>0</v>
      </c>
      <c r="F970" s="16">
        <v>0</v>
      </c>
      <c r="G970" s="16">
        <v>0</v>
      </c>
      <c r="H970" s="1"/>
      <c r="I970" s="1"/>
      <c r="J970" s="1"/>
      <c r="K970" s="1"/>
    </row>
    <row r="971" spans="1:11" ht="14.1" customHeight="1" x14ac:dyDescent="0.25">
      <c r="A971" s="1"/>
      <c r="B971" s="1"/>
      <c r="C971" s="15" t="s">
        <v>81</v>
      </c>
      <c r="D971" s="16">
        <v>0</v>
      </c>
      <c r="E971" s="16">
        <v>0</v>
      </c>
      <c r="F971" s="16">
        <v>0</v>
      </c>
      <c r="G971" s="16">
        <v>0</v>
      </c>
      <c r="H971" s="1"/>
      <c r="I971" s="1"/>
      <c r="J971" s="1"/>
      <c r="K971" s="1"/>
    </row>
    <row r="972" spans="1:11" ht="14.1" customHeight="1" x14ac:dyDescent="0.25">
      <c r="A972" s="1"/>
      <c r="B972" s="1"/>
      <c r="C972" s="15" t="s">
        <v>87</v>
      </c>
      <c r="D972" s="16">
        <v>0</v>
      </c>
      <c r="E972" s="16">
        <v>0</v>
      </c>
      <c r="F972" s="16">
        <v>0</v>
      </c>
      <c r="G972" s="16">
        <v>0</v>
      </c>
      <c r="H972" s="1"/>
      <c r="I972" s="1"/>
      <c r="J972" s="1"/>
      <c r="K972" s="1"/>
    </row>
    <row r="973" spans="1:11" ht="14.1" customHeight="1" x14ac:dyDescent="0.25">
      <c r="A973" s="1"/>
      <c r="B973" s="1"/>
      <c r="C973" s="15" t="s">
        <v>80</v>
      </c>
      <c r="D973" s="16">
        <v>0</v>
      </c>
      <c r="E973" s="16">
        <v>0</v>
      </c>
      <c r="F973" s="16">
        <v>0</v>
      </c>
      <c r="G973" s="16">
        <v>0</v>
      </c>
      <c r="H973" s="1"/>
      <c r="I973" s="1"/>
      <c r="J973" s="1"/>
      <c r="K973" s="1"/>
    </row>
    <row r="974" spans="1:11" ht="14.1" customHeight="1" x14ac:dyDescent="0.25">
      <c r="A974" s="1"/>
      <c r="B974" s="1"/>
      <c r="C974" s="15" t="s">
        <v>81</v>
      </c>
      <c r="D974" s="16">
        <v>0</v>
      </c>
      <c r="E974" s="16">
        <v>0</v>
      </c>
      <c r="F974" s="16">
        <v>0</v>
      </c>
      <c r="G974" s="16">
        <v>0</v>
      </c>
      <c r="H974" s="1"/>
      <c r="I974" s="1"/>
      <c r="J974" s="1"/>
      <c r="K974" s="1"/>
    </row>
    <row r="975" spans="1:11" ht="14.1" customHeight="1" x14ac:dyDescent="0.25">
      <c r="A975" s="1"/>
      <c r="B975" s="1"/>
      <c r="C975" s="15" t="s">
        <v>88</v>
      </c>
      <c r="D975" s="16">
        <v>0</v>
      </c>
      <c r="E975" s="16">
        <v>0</v>
      </c>
      <c r="F975" s="16">
        <v>0</v>
      </c>
      <c r="G975" s="16">
        <v>0</v>
      </c>
      <c r="H975" s="1"/>
      <c r="I975" s="1"/>
      <c r="J975" s="1"/>
      <c r="K975" s="1"/>
    </row>
    <row r="976" spans="1:11" ht="14.1" customHeight="1" x14ac:dyDescent="0.25">
      <c r="A976" s="1"/>
      <c r="B976" s="1"/>
      <c r="C976" s="15" t="s">
        <v>80</v>
      </c>
      <c r="D976" s="16">
        <v>0</v>
      </c>
      <c r="E976" s="16">
        <v>0</v>
      </c>
      <c r="F976" s="16">
        <v>0</v>
      </c>
      <c r="G976" s="16">
        <v>0</v>
      </c>
      <c r="H976" s="1"/>
      <c r="I976" s="1"/>
      <c r="J976" s="1"/>
      <c r="K976" s="1"/>
    </row>
    <row r="977" spans="1:11" ht="14.1" customHeight="1" x14ac:dyDescent="0.25">
      <c r="A977" s="1"/>
      <c r="B977" s="1"/>
      <c r="C977" s="15" t="s">
        <v>89</v>
      </c>
      <c r="D977" s="16">
        <v>0</v>
      </c>
      <c r="E977" s="16">
        <v>0</v>
      </c>
      <c r="F977" s="16">
        <v>0</v>
      </c>
      <c r="G977" s="16">
        <v>0</v>
      </c>
      <c r="H977" s="1"/>
      <c r="I977" s="1"/>
      <c r="J977" s="1"/>
      <c r="K977" s="1"/>
    </row>
    <row r="978" spans="1:11" ht="14.1" customHeight="1" x14ac:dyDescent="0.25">
      <c r="A978" s="1"/>
      <c r="B978" s="1"/>
      <c r="C978" s="15" t="s">
        <v>90</v>
      </c>
      <c r="D978" s="16">
        <v>0</v>
      </c>
      <c r="E978" s="16">
        <v>0</v>
      </c>
      <c r="F978" s="16">
        <v>0</v>
      </c>
      <c r="G978" s="16">
        <v>0</v>
      </c>
      <c r="H978" s="1"/>
      <c r="I978" s="1"/>
      <c r="J978" s="1"/>
      <c r="K978" s="1"/>
    </row>
    <row r="979" spans="1:11" ht="14.1" customHeight="1" x14ac:dyDescent="0.25">
      <c r="A979" s="1"/>
      <c r="B979" s="1"/>
      <c r="C979" s="15" t="s">
        <v>91</v>
      </c>
      <c r="D979" s="16">
        <v>0</v>
      </c>
      <c r="E979" s="16">
        <v>0</v>
      </c>
      <c r="F979" s="16">
        <v>0</v>
      </c>
      <c r="G979" s="16">
        <v>0</v>
      </c>
      <c r="H979" s="1"/>
      <c r="I979" s="1"/>
      <c r="J979" s="1"/>
      <c r="K979" s="1"/>
    </row>
    <row r="980" spans="1:11" ht="14.1" customHeight="1" x14ac:dyDescent="0.25">
      <c r="A980" s="1"/>
      <c r="B980" s="1"/>
      <c r="C980" s="15" t="s">
        <v>92</v>
      </c>
      <c r="D980" s="16">
        <v>0</v>
      </c>
      <c r="E980" s="16">
        <v>0</v>
      </c>
      <c r="F980" s="16">
        <v>0</v>
      </c>
      <c r="G980" s="16">
        <v>0</v>
      </c>
      <c r="H980" s="1"/>
      <c r="I980" s="1"/>
      <c r="J980" s="1"/>
      <c r="K980" s="1"/>
    </row>
    <row r="981" spans="1:11" ht="14.1" customHeight="1" x14ac:dyDescent="0.25">
      <c r="A981" s="1"/>
      <c r="B981" s="1"/>
      <c r="C981" s="15" t="s">
        <v>93</v>
      </c>
      <c r="D981" s="16">
        <v>27504000</v>
      </c>
      <c r="E981" s="16">
        <v>0</v>
      </c>
      <c r="F981" s="16">
        <v>30000000</v>
      </c>
      <c r="G981" s="16">
        <v>33648000</v>
      </c>
      <c r="H981" s="1"/>
      <c r="I981" s="1"/>
      <c r="J981" s="1"/>
      <c r="K981" s="1"/>
    </row>
    <row r="982" spans="1:11" ht="14.1" customHeight="1" x14ac:dyDescent="0.25">
      <c r="A982" s="1"/>
      <c r="B982" s="1"/>
      <c r="C982" s="15" t="s">
        <v>80</v>
      </c>
      <c r="D982" s="16">
        <v>27504000</v>
      </c>
      <c r="E982" s="16">
        <v>0</v>
      </c>
      <c r="F982" s="16">
        <v>30000000</v>
      </c>
      <c r="G982" s="16">
        <v>33648000</v>
      </c>
      <c r="H982" s="1"/>
      <c r="I982" s="1"/>
      <c r="J982" s="1"/>
      <c r="K982" s="1"/>
    </row>
    <row r="983" spans="1:11" ht="14.1" customHeight="1" x14ac:dyDescent="0.25">
      <c r="A983" s="1"/>
      <c r="B983" s="1"/>
      <c r="C983" s="15" t="s">
        <v>89</v>
      </c>
      <c r="D983" s="16">
        <v>0</v>
      </c>
      <c r="E983" s="16">
        <v>0</v>
      </c>
      <c r="F983" s="16">
        <v>0</v>
      </c>
      <c r="G983" s="16">
        <v>0</v>
      </c>
      <c r="H983" s="1"/>
      <c r="I983" s="1"/>
      <c r="J983" s="1"/>
      <c r="K983" s="1"/>
    </row>
    <row r="984" spans="1:11" ht="14.1" customHeight="1" x14ac:dyDescent="0.25">
      <c r="A984" s="1"/>
      <c r="B984" s="1"/>
      <c r="C984" s="15" t="s">
        <v>90</v>
      </c>
      <c r="D984" s="16">
        <v>0</v>
      </c>
      <c r="E984" s="16">
        <v>0</v>
      </c>
      <c r="F984" s="16">
        <v>0</v>
      </c>
      <c r="G984" s="16">
        <v>0</v>
      </c>
      <c r="H984" s="1"/>
      <c r="I984" s="1"/>
      <c r="J984" s="1"/>
      <c r="K984" s="1"/>
    </row>
    <row r="985" spans="1:11" ht="14.1" customHeight="1" x14ac:dyDescent="0.25">
      <c r="A985" s="1"/>
      <c r="B985" s="1"/>
      <c r="C985" s="15" t="s">
        <v>91</v>
      </c>
      <c r="D985" s="16">
        <v>0</v>
      </c>
      <c r="E985" s="16">
        <v>0</v>
      </c>
      <c r="F985" s="16">
        <v>0</v>
      </c>
      <c r="G985" s="16">
        <v>0</v>
      </c>
      <c r="H985" s="1"/>
      <c r="I985" s="1"/>
      <c r="J985" s="1"/>
      <c r="K985" s="1"/>
    </row>
    <row r="986" spans="1:11" ht="14.1" customHeight="1" x14ac:dyDescent="0.25">
      <c r="A986" s="1"/>
      <c r="B986" s="1"/>
      <c r="C986" s="15" t="s">
        <v>92</v>
      </c>
      <c r="D986" s="16">
        <v>0</v>
      </c>
      <c r="E986" s="16">
        <v>0</v>
      </c>
      <c r="F986" s="16">
        <v>0</v>
      </c>
      <c r="G986" s="16">
        <v>0</v>
      </c>
      <c r="H986" s="1"/>
      <c r="I986" s="1"/>
      <c r="J986" s="1"/>
      <c r="K986" s="1"/>
    </row>
    <row r="987" spans="1:11" ht="14.1" customHeight="1" x14ac:dyDescent="0.25">
      <c r="A987" s="1"/>
      <c r="B987" s="1"/>
      <c r="C987" s="15" t="s">
        <v>94</v>
      </c>
      <c r="D987" s="16">
        <v>0</v>
      </c>
      <c r="E987" s="16">
        <v>0</v>
      </c>
      <c r="F987" s="16">
        <v>0</v>
      </c>
      <c r="G987" s="16">
        <v>0</v>
      </c>
      <c r="H987" s="1"/>
      <c r="I987" s="1"/>
      <c r="J987" s="1"/>
      <c r="K987" s="1"/>
    </row>
    <row r="988" spans="1:11" ht="14.1" customHeight="1" x14ac:dyDescent="0.25">
      <c r="A988" s="1"/>
      <c r="B988" s="1"/>
      <c r="C988" s="15" t="s">
        <v>80</v>
      </c>
      <c r="D988" s="16">
        <v>0</v>
      </c>
      <c r="E988" s="16">
        <v>0</v>
      </c>
      <c r="F988" s="16">
        <v>0</v>
      </c>
      <c r="G988" s="16">
        <v>0</v>
      </c>
      <c r="H988" s="1"/>
      <c r="I988" s="1"/>
      <c r="J988" s="1"/>
      <c r="K988" s="1"/>
    </row>
    <row r="989" spans="1:11" ht="14.1" customHeight="1" x14ac:dyDescent="0.25">
      <c r="A989" s="1"/>
      <c r="B989" s="1"/>
      <c r="C989" s="15" t="s">
        <v>89</v>
      </c>
      <c r="D989" s="16">
        <v>0</v>
      </c>
      <c r="E989" s="16">
        <v>0</v>
      </c>
      <c r="F989" s="16">
        <v>0</v>
      </c>
      <c r="G989" s="16">
        <v>0</v>
      </c>
      <c r="H989" s="1"/>
      <c r="I989" s="1"/>
      <c r="J989" s="1"/>
      <c r="K989" s="1"/>
    </row>
    <row r="990" spans="1:11" ht="14.1" customHeight="1" x14ac:dyDescent="0.25">
      <c r="A990" s="1"/>
      <c r="B990" s="1"/>
      <c r="C990" s="15" t="s">
        <v>90</v>
      </c>
      <c r="D990" s="16">
        <v>0</v>
      </c>
      <c r="E990" s="16">
        <v>0</v>
      </c>
      <c r="F990" s="16">
        <v>0</v>
      </c>
      <c r="G990" s="16">
        <v>0</v>
      </c>
      <c r="H990" s="1"/>
      <c r="I990" s="1"/>
      <c r="J990" s="1"/>
      <c r="K990" s="1"/>
    </row>
    <row r="991" spans="1:11" ht="14.1" customHeight="1" x14ac:dyDescent="0.25">
      <c r="A991" s="1"/>
      <c r="B991" s="1"/>
      <c r="C991" s="15" t="s">
        <v>91</v>
      </c>
      <c r="D991" s="16">
        <v>0</v>
      </c>
      <c r="E991" s="16">
        <v>0</v>
      </c>
      <c r="F991" s="16">
        <v>0</v>
      </c>
      <c r="G991" s="16">
        <v>0</v>
      </c>
      <c r="H991" s="1"/>
      <c r="I991" s="1"/>
      <c r="J991" s="1"/>
      <c r="K991" s="1"/>
    </row>
    <row r="992" spans="1:11" ht="14.1" customHeight="1" x14ac:dyDescent="0.25">
      <c r="A992" s="1"/>
      <c r="B992" s="1"/>
      <c r="C992" s="15" t="s">
        <v>92</v>
      </c>
      <c r="D992" s="16">
        <v>0</v>
      </c>
      <c r="E992" s="16">
        <v>0</v>
      </c>
      <c r="F992" s="16">
        <v>0</v>
      </c>
      <c r="G992" s="16">
        <v>0</v>
      </c>
      <c r="H992" s="1"/>
      <c r="I992" s="1"/>
      <c r="J992" s="1"/>
      <c r="K992" s="1"/>
    </row>
    <row r="993" spans="1:11" ht="14.1" customHeight="1" x14ac:dyDescent="0.25">
      <c r="A993" s="1"/>
      <c r="B993" s="1"/>
      <c r="C993" s="15" t="s">
        <v>95</v>
      </c>
      <c r="D993" s="16">
        <v>0</v>
      </c>
      <c r="E993" s="16">
        <v>0</v>
      </c>
      <c r="F993" s="16">
        <v>0</v>
      </c>
      <c r="G993" s="16">
        <v>0</v>
      </c>
      <c r="H993" s="1"/>
      <c r="I993" s="1"/>
      <c r="J993" s="1"/>
      <c r="K993" s="1"/>
    </row>
    <row r="994" spans="1:11" ht="14.1" customHeight="1" x14ac:dyDescent="0.25">
      <c r="A994" s="1"/>
      <c r="B994" s="1"/>
      <c r="C994" s="15" t="s">
        <v>96</v>
      </c>
      <c r="D994" s="16">
        <v>0</v>
      </c>
      <c r="E994" s="16">
        <v>0</v>
      </c>
      <c r="F994" s="16">
        <v>0</v>
      </c>
      <c r="G994" s="16">
        <v>0</v>
      </c>
      <c r="H994" s="1"/>
      <c r="I994" s="1"/>
      <c r="J994" s="1"/>
      <c r="K994" s="1"/>
    </row>
    <row r="995" spans="1:11" ht="14.1" customHeight="1" x14ac:dyDescent="0.25">
      <c r="A995" s="1"/>
      <c r="B995" s="1"/>
      <c r="C995" s="17" t="s">
        <v>97</v>
      </c>
      <c r="D995" s="16">
        <v>27504000</v>
      </c>
      <c r="E995" s="16">
        <v>0</v>
      </c>
      <c r="F995" s="16">
        <v>30000000</v>
      </c>
      <c r="G995" s="16">
        <v>33648000</v>
      </c>
      <c r="H995" s="1"/>
      <c r="I995" s="1"/>
      <c r="J995" s="1"/>
      <c r="K995" s="1"/>
    </row>
    <row r="996" spans="1:11" x14ac:dyDescent="0.25">
      <c r="A996" s="1"/>
      <c r="B996" s="1"/>
      <c r="C996" s="3" t="s">
        <v>14</v>
      </c>
      <c r="D996" s="46" t="s">
        <v>334</v>
      </c>
      <c r="E996" s="47"/>
      <c r="F996" s="47"/>
      <c r="G996" s="47"/>
      <c r="H996" s="1"/>
      <c r="I996" s="1"/>
      <c r="J996" s="1"/>
      <c r="K996" s="1"/>
    </row>
    <row r="997" spans="1:11" ht="18" customHeight="1" x14ac:dyDescent="0.25">
      <c r="A997" s="1"/>
      <c r="B997" s="1"/>
      <c r="C997" s="3" t="s">
        <v>29</v>
      </c>
      <c r="D997" s="46" t="s">
        <v>20</v>
      </c>
      <c r="E997" s="47"/>
      <c r="F997" s="47"/>
      <c r="G997" s="47"/>
      <c r="H997" s="1"/>
      <c r="I997" s="1"/>
      <c r="J997" s="1"/>
      <c r="K997" s="1"/>
    </row>
    <row r="998" spans="1:11" ht="14.1" customHeight="1" x14ac:dyDescent="0.25">
      <c r="A998" s="1"/>
      <c r="B998" s="1"/>
      <c r="C998" s="40" t="s">
        <v>197</v>
      </c>
      <c r="D998" s="41"/>
      <c r="E998" s="41"/>
      <c r="F998" s="41"/>
      <c r="G998" s="41"/>
      <c r="H998" s="1"/>
      <c r="I998" s="1"/>
      <c r="J998" s="1"/>
      <c r="K998" s="1"/>
    </row>
    <row r="999" spans="1:11" ht="14.1" customHeight="1" x14ac:dyDescent="0.25">
      <c r="A999" s="1"/>
      <c r="B999" s="1"/>
      <c r="C999" s="8" t="s">
        <v>335</v>
      </c>
      <c r="D999" s="40" t="s">
        <v>336</v>
      </c>
      <c r="E999" s="41"/>
      <c r="F999" s="41"/>
      <c r="G999" s="41"/>
      <c r="H999" s="1"/>
      <c r="I999" s="1"/>
      <c r="J999" s="1"/>
      <c r="K999" s="1"/>
    </row>
    <row r="1000" spans="1:11" ht="14.1" customHeight="1" x14ac:dyDescent="0.25">
      <c r="A1000" s="1"/>
      <c r="B1000" s="1"/>
      <c r="C1000" s="9" t="s">
        <v>47</v>
      </c>
      <c r="D1000" s="42" t="s">
        <v>337</v>
      </c>
      <c r="E1000" s="43"/>
      <c r="F1000" s="43"/>
      <c r="G1000" s="43"/>
      <c r="H1000" s="1"/>
      <c r="I1000" s="1"/>
      <c r="J1000" s="1"/>
      <c r="K1000" s="1"/>
    </row>
    <row r="1001" spans="1:11" ht="14.1" customHeight="1" x14ac:dyDescent="0.25">
      <c r="A1001" s="1"/>
      <c r="B1001" s="1"/>
      <c r="C1001" s="10" t="s">
        <v>49</v>
      </c>
      <c r="D1001" s="44" t="s">
        <v>338</v>
      </c>
      <c r="E1001" s="45"/>
      <c r="F1001" s="45"/>
      <c r="G1001" s="45"/>
      <c r="H1001" s="1"/>
      <c r="I1001" s="1"/>
      <c r="J1001" s="1"/>
      <c r="K1001" s="1"/>
    </row>
    <row r="1002" spans="1:11" ht="14.1" customHeight="1" x14ac:dyDescent="0.25">
      <c r="A1002" s="1"/>
      <c r="B1002" s="1"/>
      <c r="C1002" s="10" t="s">
        <v>51</v>
      </c>
      <c r="D1002" s="44" t="s">
        <v>339</v>
      </c>
      <c r="E1002" s="45"/>
      <c r="F1002" s="45"/>
      <c r="G1002" s="45"/>
      <c r="H1002" s="1"/>
      <c r="I1002" s="1"/>
      <c r="J1002" s="1"/>
      <c r="K1002" s="1"/>
    </row>
    <row r="1003" spans="1:11" ht="15" customHeight="1" x14ac:dyDescent="0.25">
      <c r="A1003" s="1"/>
      <c r="B1003" s="1"/>
      <c r="C1003" s="11"/>
      <c r="D1003" s="12">
        <v>2021</v>
      </c>
      <c r="E1003" s="12">
        <v>2022</v>
      </c>
      <c r="F1003" s="12">
        <v>2023</v>
      </c>
      <c r="G1003" s="12">
        <v>2024</v>
      </c>
      <c r="H1003" s="1"/>
      <c r="I1003" s="1"/>
      <c r="J1003" s="1"/>
      <c r="K1003" s="1"/>
    </row>
    <row r="1004" spans="1:11" ht="15" customHeight="1" x14ac:dyDescent="0.25">
      <c r="A1004" s="1"/>
      <c r="B1004" s="1"/>
      <c r="C1004" s="13"/>
      <c r="D1004" s="14" t="s">
        <v>17</v>
      </c>
      <c r="E1004" s="14" t="s">
        <v>18</v>
      </c>
      <c r="F1004" s="14" t="s">
        <v>18</v>
      </c>
      <c r="G1004" s="14" t="s">
        <v>18</v>
      </c>
      <c r="H1004" s="1"/>
      <c r="I1004" s="1"/>
      <c r="J1004" s="1"/>
      <c r="K1004" s="1"/>
    </row>
    <row r="1005" spans="1:11" ht="14.1" customHeight="1" x14ac:dyDescent="0.25">
      <c r="A1005" s="1"/>
      <c r="B1005" s="1"/>
      <c r="C1005" s="4" t="s">
        <v>53</v>
      </c>
      <c r="D1005" s="7" t="s">
        <v>324</v>
      </c>
      <c r="E1005" s="7" t="s">
        <v>256</v>
      </c>
      <c r="F1005" s="7" t="s">
        <v>43</v>
      </c>
      <c r="G1005" s="7" t="s">
        <v>43</v>
      </c>
      <c r="H1005" s="1"/>
      <c r="I1005" s="1"/>
      <c r="J1005" s="1"/>
      <c r="K1005" s="1"/>
    </row>
    <row r="1006" spans="1:11" ht="14.1" customHeight="1" x14ac:dyDescent="0.25">
      <c r="A1006" s="1"/>
      <c r="B1006" s="1"/>
      <c r="C1006" s="4" t="s">
        <v>57</v>
      </c>
      <c r="D1006" s="7" t="s">
        <v>340</v>
      </c>
      <c r="E1006" s="7" t="s">
        <v>341</v>
      </c>
      <c r="F1006" s="7" t="s">
        <v>43</v>
      </c>
      <c r="G1006" s="7" t="s">
        <v>43</v>
      </c>
      <c r="H1006" s="1"/>
      <c r="I1006" s="1"/>
      <c r="J1006" s="1"/>
      <c r="K1006" s="1"/>
    </row>
    <row r="1007" spans="1:11" ht="14.1" customHeight="1" x14ac:dyDescent="0.25">
      <c r="A1007" s="1"/>
      <c r="B1007" s="1"/>
      <c r="C1007" s="4" t="s">
        <v>62</v>
      </c>
      <c r="D1007" s="7" t="s">
        <v>342</v>
      </c>
      <c r="E1007" s="7" t="s">
        <v>343</v>
      </c>
      <c r="F1007" s="7" t="s">
        <v>43</v>
      </c>
      <c r="G1007" s="7" t="s">
        <v>43</v>
      </c>
      <c r="H1007" s="1"/>
      <c r="I1007" s="1"/>
      <c r="J1007" s="1"/>
      <c r="K1007" s="1"/>
    </row>
    <row r="1008" spans="1:11" ht="14.1" customHeight="1" x14ac:dyDescent="0.25">
      <c r="A1008" s="1"/>
      <c r="B1008" s="1"/>
      <c r="C1008" s="4" t="s">
        <v>67</v>
      </c>
      <c r="D1008" s="7" t="s">
        <v>20</v>
      </c>
      <c r="E1008" s="7" t="s">
        <v>344</v>
      </c>
      <c r="F1008" s="7" t="s">
        <v>210</v>
      </c>
      <c r="G1008" s="7" t="s">
        <v>20</v>
      </c>
      <c r="H1008" s="1"/>
      <c r="I1008" s="1"/>
      <c r="J1008" s="1"/>
      <c r="K1008" s="1"/>
    </row>
    <row r="1009" spans="1:11" ht="14.1" customHeight="1" x14ac:dyDescent="0.25">
      <c r="A1009" s="1"/>
      <c r="B1009" s="1"/>
      <c r="C1009" s="4" t="s">
        <v>70</v>
      </c>
      <c r="D1009" s="7" t="s">
        <v>20</v>
      </c>
      <c r="E1009" s="7" t="s">
        <v>345</v>
      </c>
      <c r="F1009" s="7" t="s">
        <v>210</v>
      </c>
      <c r="G1009" s="7" t="s">
        <v>20</v>
      </c>
      <c r="H1009" s="1"/>
      <c r="I1009" s="1"/>
      <c r="J1009" s="1"/>
      <c r="K1009" s="1"/>
    </row>
    <row r="1010" spans="1:11" ht="14.1" customHeight="1" x14ac:dyDescent="0.25">
      <c r="A1010" s="1"/>
      <c r="B1010" s="1"/>
      <c r="C1010" s="4" t="s">
        <v>74</v>
      </c>
      <c r="D1010" s="7" t="s">
        <v>20</v>
      </c>
      <c r="E1010" s="7" t="s">
        <v>346</v>
      </c>
      <c r="F1010" s="7" t="s">
        <v>210</v>
      </c>
      <c r="G1010" s="7" t="s">
        <v>20</v>
      </c>
      <c r="H1010" s="1"/>
      <c r="I1010" s="1"/>
      <c r="J1010" s="1"/>
      <c r="K1010" s="1"/>
    </row>
    <row r="1011" spans="1:11" ht="14.1" customHeight="1" x14ac:dyDescent="0.25">
      <c r="A1011" s="1"/>
      <c r="B1011" s="1"/>
      <c r="C1011" s="32" t="s">
        <v>78</v>
      </c>
      <c r="D1011" s="33"/>
      <c r="E1011" s="33"/>
      <c r="F1011" s="33"/>
      <c r="G1011" s="33"/>
      <c r="H1011" s="1"/>
      <c r="I1011" s="1"/>
      <c r="J1011" s="1"/>
      <c r="K1011" s="1"/>
    </row>
    <row r="1012" spans="1:11" ht="14.1" customHeight="1" x14ac:dyDescent="0.25">
      <c r="A1012" s="1"/>
      <c r="B1012" s="1"/>
      <c r="C1012" s="11"/>
      <c r="D1012" s="12">
        <v>2021</v>
      </c>
      <c r="E1012" s="12">
        <v>2022</v>
      </c>
      <c r="F1012" s="12">
        <v>2023</v>
      </c>
      <c r="G1012" s="12">
        <v>2024</v>
      </c>
      <c r="H1012" s="1"/>
      <c r="I1012" s="1"/>
      <c r="J1012" s="1"/>
      <c r="K1012" s="1"/>
    </row>
    <row r="1013" spans="1:11" ht="14.1" customHeight="1" x14ac:dyDescent="0.25">
      <c r="A1013" s="1"/>
      <c r="B1013" s="1"/>
      <c r="C1013" s="13"/>
      <c r="D1013" s="14" t="s">
        <v>17</v>
      </c>
      <c r="E1013" s="14" t="s">
        <v>18</v>
      </c>
      <c r="F1013" s="14" t="s">
        <v>18</v>
      </c>
      <c r="G1013" s="14" t="s">
        <v>18</v>
      </c>
      <c r="H1013" s="1"/>
      <c r="I1013" s="1"/>
      <c r="J1013" s="1"/>
      <c r="K1013" s="1"/>
    </row>
    <row r="1014" spans="1:11" ht="14.1" customHeight="1" x14ac:dyDescent="0.25">
      <c r="A1014" s="1"/>
      <c r="B1014" s="1"/>
      <c r="C1014" s="15" t="s">
        <v>79</v>
      </c>
      <c r="D1014" s="16">
        <v>0</v>
      </c>
      <c r="E1014" s="16">
        <v>0</v>
      </c>
      <c r="F1014" s="16">
        <v>0</v>
      </c>
      <c r="G1014" s="16">
        <v>0</v>
      </c>
      <c r="H1014" s="1"/>
      <c r="I1014" s="1"/>
      <c r="J1014" s="1"/>
      <c r="K1014" s="1"/>
    </row>
    <row r="1015" spans="1:11" ht="14.1" customHeight="1" x14ac:dyDescent="0.25">
      <c r="A1015" s="1"/>
      <c r="B1015" s="1"/>
      <c r="C1015" s="15" t="s">
        <v>80</v>
      </c>
      <c r="D1015" s="16">
        <v>0</v>
      </c>
      <c r="E1015" s="16">
        <v>0</v>
      </c>
      <c r="F1015" s="16">
        <v>0</v>
      </c>
      <c r="G1015" s="16">
        <v>0</v>
      </c>
      <c r="H1015" s="1"/>
      <c r="I1015" s="1"/>
      <c r="J1015" s="1"/>
      <c r="K1015" s="1"/>
    </row>
    <row r="1016" spans="1:11" ht="14.1" customHeight="1" x14ac:dyDescent="0.25">
      <c r="A1016" s="1"/>
      <c r="B1016" s="1"/>
      <c r="C1016" s="15" t="s">
        <v>81</v>
      </c>
      <c r="D1016" s="16">
        <v>0</v>
      </c>
      <c r="E1016" s="16">
        <v>0</v>
      </c>
      <c r="F1016" s="16">
        <v>0</v>
      </c>
      <c r="G1016" s="16">
        <v>0</v>
      </c>
      <c r="H1016" s="1"/>
      <c r="I1016" s="1"/>
      <c r="J1016" s="1"/>
      <c r="K1016" s="1"/>
    </row>
    <row r="1017" spans="1:11" ht="14.1" customHeight="1" x14ac:dyDescent="0.25">
      <c r="A1017" s="1"/>
      <c r="B1017" s="1"/>
      <c r="C1017" s="15" t="s">
        <v>82</v>
      </c>
      <c r="D1017" s="16">
        <v>0</v>
      </c>
      <c r="E1017" s="16">
        <v>0</v>
      </c>
      <c r="F1017" s="16">
        <v>0</v>
      </c>
      <c r="G1017" s="16">
        <v>0</v>
      </c>
      <c r="H1017" s="1"/>
      <c r="I1017" s="1"/>
      <c r="J1017" s="1"/>
      <c r="K1017" s="1"/>
    </row>
    <row r="1018" spans="1:11" ht="14.1" customHeight="1" x14ac:dyDescent="0.25">
      <c r="A1018" s="1"/>
      <c r="B1018" s="1"/>
      <c r="C1018" s="15" t="s">
        <v>80</v>
      </c>
      <c r="D1018" s="16">
        <v>0</v>
      </c>
      <c r="E1018" s="16">
        <v>0</v>
      </c>
      <c r="F1018" s="16">
        <v>0</v>
      </c>
      <c r="G1018" s="16">
        <v>0</v>
      </c>
      <c r="H1018" s="1"/>
      <c r="I1018" s="1"/>
      <c r="J1018" s="1"/>
      <c r="K1018" s="1"/>
    </row>
    <row r="1019" spans="1:11" ht="14.1" customHeight="1" x14ac:dyDescent="0.25">
      <c r="A1019" s="1"/>
      <c r="B1019" s="1"/>
      <c r="C1019" s="15" t="s">
        <v>81</v>
      </c>
      <c r="D1019" s="16">
        <v>0</v>
      </c>
      <c r="E1019" s="16">
        <v>0</v>
      </c>
      <c r="F1019" s="16">
        <v>0</v>
      </c>
      <c r="G1019" s="16">
        <v>0</v>
      </c>
      <c r="H1019" s="1"/>
      <c r="I1019" s="1"/>
      <c r="J1019" s="1"/>
      <c r="K1019" s="1"/>
    </row>
    <row r="1020" spans="1:11" ht="14.1" customHeight="1" x14ac:dyDescent="0.25">
      <c r="A1020" s="1"/>
      <c r="B1020" s="1"/>
      <c r="C1020" s="15" t="s">
        <v>83</v>
      </c>
      <c r="D1020" s="16">
        <v>0</v>
      </c>
      <c r="E1020" s="16">
        <v>0</v>
      </c>
      <c r="F1020" s="16">
        <v>0</v>
      </c>
      <c r="G1020" s="16">
        <v>0</v>
      </c>
      <c r="H1020" s="1"/>
      <c r="I1020" s="1"/>
      <c r="J1020" s="1"/>
      <c r="K1020" s="1"/>
    </row>
    <row r="1021" spans="1:11" ht="14.1" customHeight="1" x14ac:dyDescent="0.25">
      <c r="A1021" s="1"/>
      <c r="B1021" s="1"/>
      <c r="C1021" s="15" t="s">
        <v>80</v>
      </c>
      <c r="D1021" s="16">
        <v>0</v>
      </c>
      <c r="E1021" s="16">
        <v>0</v>
      </c>
      <c r="F1021" s="16">
        <v>0</v>
      </c>
      <c r="G1021" s="16">
        <v>0</v>
      </c>
      <c r="H1021" s="1"/>
      <c r="I1021" s="1"/>
      <c r="J1021" s="1"/>
      <c r="K1021" s="1"/>
    </row>
    <row r="1022" spans="1:11" ht="14.1" customHeight="1" x14ac:dyDescent="0.25">
      <c r="A1022" s="1"/>
      <c r="B1022" s="1"/>
      <c r="C1022" s="15" t="s">
        <v>81</v>
      </c>
      <c r="D1022" s="16">
        <v>0</v>
      </c>
      <c r="E1022" s="16">
        <v>0</v>
      </c>
      <c r="F1022" s="16">
        <v>0</v>
      </c>
      <c r="G1022" s="16">
        <v>0</v>
      </c>
      <c r="H1022" s="1"/>
      <c r="I1022" s="1"/>
      <c r="J1022" s="1"/>
      <c r="K1022" s="1"/>
    </row>
    <row r="1023" spans="1:11" ht="14.1" customHeight="1" x14ac:dyDescent="0.25">
      <c r="A1023" s="1"/>
      <c r="B1023" s="1"/>
      <c r="C1023" s="15" t="s">
        <v>84</v>
      </c>
      <c r="D1023" s="16">
        <v>0</v>
      </c>
      <c r="E1023" s="16">
        <v>0</v>
      </c>
      <c r="F1023" s="16">
        <v>0</v>
      </c>
      <c r="G1023" s="16">
        <v>0</v>
      </c>
      <c r="H1023" s="1"/>
      <c r="I1023" s="1"/>
      <c r="J1023" s="1"/>
      <c r="K1023" s="1"/>
    </row>
    <row r="1024" spans="1:11" ht="14.1" customHeight="1" x14ac:dyDescent="0.25">
      <c r="A1024" s="1"/>
      <c r="B1024" s="1"/>
      <c r="C1024" s="15" t="s">
        <v>80</v>
      </c>
      <c r="D1024" s="16">
        <v>0</v>
      </c>
      <c r="E1024" s="16">
        <v>0</v>
      </c>
      <c r="F1024" s="16">
        <v>0</v>
      </c>
      <c r="G1024" s="16">
        <v>0</v>
      </c>
      <c r="H1024" s="1"/>
      <c r="I1024" s="1"/>
      <c r="J1024" s="1"/>
      <c r="K1024" s="1"/>
    </row>
    <row r="1025" spans="1:11" ht="14.1" customHeight="1" x14ac:dyDescent="0.25">
      <c r="A1025" s="1"/>
      <c r="B1025" s="1"/>
      <c r="C1025" s="15" t="s">
        <v>81</v>
      </c>
      <c r="D1025" s="16">
        <v>0</v>
      </c>
      <c r="E1025" s="16">
        <v>0</v>
      </c>
      <c r="F1025" s="16">
        <v>0</v>
      </c>
      <c r="G1025" s="16">
        <v>0</v>
      </c>
      <c r="H1025" s="1"/>
      <c r="I1025" s="1"/>
      <c r="J1025" s="1"/>
      <c r="K1025" s="1"/>
    </row>
    <row r="1026" spans="1:11" ht="14.1" customHeight="1" x14ac:dyDescent="0.25">
      <c r="A1026" s="1"/>
      <c r="B1026" s="1"/>
      <c r="C1026" s="15" t="s">
        <v>85</v>
      </c>
      <c r="D1026" s="16">
        <v>0</v>
      </c>
      <c r="E1026" s="16">
        <v>0</v>
      </c>
      <c r="F1026" s="16">
        <v>0</v>
      </c>
      <c r="G1026" s="16">
        <v>0</v>
      </c>
      <c r="H1026" s="1"/>
      <c r="I1026" s="1"/>
      <c r="J1026" s="1"/>
      <c r="K1026" s="1"/>
    </row>
    <row r="1027" spans="1:11" ht="14.1" customHeight="1" x14ac:dyDescent="0.25">
      <c r="A1027" s="1"/>
      <c r="B1027" s="1"/>
      <c r="C1027" s="15" t="s">
        <v>80</v>
      </c>
      <c r="D1027" s="16">
        <v>0</v>
      </c>
      <c r="E1027" s="16">
        <v>0</v>
      </c>
      <c r="F1027" s="16">
        <v>0</v>
      </c>
      <c r="G1027" s="16">
        <v>0</v>
      </c>
      <c r="H1027" s="1"/>
      <c r="I1027" s="1"/>
      <c r="J1027" s="1"/>
      <c r="K1027" s="1"/>
    </row>
    <row r="1028" spans="1:11" ht="14.1" customHeight="1" x14ac:dyDescent="0.25">
      <c r="A1028" s="1"/>
      <c r="B1028" s="1"/>
      <c r="C1028" s="15" t="s">
        <v>81</v>
      </c>
      <c r="D1028" s="16">
        <v>0</v>
      </c>
      <c r="E1028" s="16">
        <v>0</v>
      </c>
      <c r="F1028" s="16">
        <v>0</v>
      </c>
      <c r="G1028" s="16">
        <v>0</v>
      </c>
      <c r="H1028" s="1"/>
      <c r="I1028" s="1"/>
      <c r="J1028" s="1"/>
      <c r="K1028" s="1"/>
    </row>
    <row r="1029" spans="1:11" ht="14.1" customHeight="1" x14ac:dyDescent="0.25">
      <c r="A1029" s="1"/>
      <c r="B1029" s="1"/>
      <c r="C1029" s="15" t="s">
        <v>86</v>
      </c>
      <c r="D1029" s="16">
        <v>0</v>
      </c>
      <c r="E1029" s="16">
        <v>0</v>
      </c>
      <c r="F1029" s="16">
        <v>0</v>
      </c>
      <c r="G1029" s="16">
        <v>0</v>
      </c>
      <c r="H1029" s="1"/>
      <c r="I1029" s="1"/>
      <c r="J1029" s="1"/>
      <c r="K1029" s="1"/>
    </row>
    <row r="1030" spans="1:11" ht="14.1" customHeight="1" x14ac:dyDescent="0.25">
      <c r="A1030" s="1"/>
      <c r="B1030" s="1"/>
      <c r="C1030" s="15" t="s">
        <v>80</v>
      </c>
      <c r="D1030" s="16">
        <v>0</v>
      </c>
      <c r="E1030" s="16">
        <v>0</v>
      </c>
      <c r="F1030" s="16">
        <v>0</v>
      </c>
      <c r="G1030" s="16">
        <v>0</v>
      </c>
      <c r="H1030" s="1"/>
      <c r="I1030" s="1"/>
      <c r="J1030" s="1"/>
      <c r="K1030" s="1"/>
    </row>
    <row r="1031" spans="1:11" ht="14.1" customHeight="1" x14ac:dyDescent="0.25">
      <c r="A1031" s="1"/>
      <c r="B1031" s="1"/>
      <c r="C1031" s="15" t="s">
        <v>81</v>
      </c>
      <c r="D1031" s="16">
        <v>0</v>
      </c>
      <c r="E1031" s="16">
        <v>0</v>
      </c>
      <c r="F1031" s="16">
        <v>0</v>
      </c>
      <c r="G1031" s="16">
        <v>0</v>
      </c>
      <c r="H1031" s="1"/>
      <c r="I1031" s="1"/>
      <c r="J1031" s="1"/>
      <c r="K1031" s="1"/>
    </row>
    <row r="1032" spans="1:11" ht="14.1" customHeight="1" x14ac:dyDescent="0.25">
      <c r="A1032" s="1"/>
      <c r="B1032" s="1"/>
      <c r="C1032" s="15" t="s">
        <v>87</v>
      </c>
      <c r="D1032" s="16">
        <v>0</v>
      </c>
      <c r="E1032" s="16">
        <v>0</v>
      </c>
      <c r="F1032" s="16">
        <v>0</v>
      </c>
      <c r="G1032" s="16">
        <v>0</v>
      </c>
      <c r="H1032" s="1"/>
      <c r="I1032" s="1"/>
      <c r="J1032" s="1"/>
      <c r="K1032" s="1"/>
    </row>
    <row r="1033" spans="1:11" ht="14.1" customHeight="1" x14ac:dyDescent="0.25">
      <c r="A1033" s="1"/>
      <c r="B1033" s="1"/>
      <c r="C1033" s="15" t="s">
        <v>80</v>
      </c>
      <c r="D1033" s="16">
        <v>0</v>
      </c>
      <c r="E1033" s="16">
        <v>0</v>
      </c>
      <c r="F1033" s="16">
        <v>0</v>
      </c>
      <c r="G1033" s="16">
        <v>0</v>
      </c>
      <c r="H1033" s="1"/>
      <c r="I1033" s="1"/>
      <c r="J1033" s="1"/>
      <c r="K1033" s="1"/>
    </row>
    <row r="1034" spans="1:11" ht="14.1" customHeight="1" x14ac:dyDescent="0.25">
      <c r="A1034" s="1"/>
      <c r="B1034" s="1"/>
      <c r="C1034" s="15" t="s">
        <v>81</v>
      </c>
      <c r="D1034" s="16">
        <v>0</v>
      </c>
      <c r="E1034" s="16">
        <v>0</v>
      </c>
      <c r="F1034" s="16">
        <v>0</v>
      </c>
      <c r="G1034" s="16">
        <v>0</v>
      </c>
      <c r="H1034" s="1"/>
      <c r="I1034" s="1"/>
      <c r="J1034" s="1"/>
      <c r="K1034" s="1"/>
    </row>
    <row r="1035" spans="1:11" ht="14.1" customHeight="1" x14ac:dyDescent="0.25">
      <c r="A1035" s="1"/>
      <c r="B1035" s="1"/>
      <c r="C1035" s="15" t="s">
        <v>88</v>
      </c>
      <c r="D1035" s="16">
        <v>0</v>
      </c>
      <c r="E1035" s="16">
        <v>0</v>
      </c>
      <c r="F1035" s="16">
        <v>0</v>
      </c>
      <c r="G1035" s="16">
        <v>0</v>
      </c>
      <c r="H1035" s="1"/>
      <c r="I1035" s="1"/>
      <c r="J1035" s="1"/>
      <c r="K1035" s="1"/>
    </row>
    <row r="1036" spans="1:11" ht="14.1" customHeight="1" x14ac:dyDescent="0.25">
      <c r="A1036" s="1"/>
      <c r="B1036" s="1"/>
      <c r="C1036" s="15" t="s">
        <v>80</v>
      </c>
      <c r="D1036" s="16">
        <v>0</v>
      </c>
      <c r="E1036" s="16">
        <v>0</v>
      </c>
      <c r="F1036" s="16">
        <v>0</v>
      </c>
      <c r="G1036" s="16">
        <v>0</v>
      </c>
      <c r="H1036" s="1"/>
      <c r="I1036" s="1"/>
      <c r="J1036" s="1"/>
      <c r="K1036" s="1"/>
    </row>
    <row r="1037" spans="1:11" ht="14.1" customHeight="1" x14ac:dyDescent="0.25">
      <c r="A1037" s="1"/>
      <c r="B1037" s="1"/>
      <c r="C1037" s="15" t="s">
        <v>89</v>
      </c>
      <c r="D1037" s="16">
        <v>0</v>
      </c>
      <c r="E1037" s="16">
        <v>0</v>
      </c>
      <c r="F1037" s="16">
        <v>0</v>
      </c>
      <c r="G1037" s="16">
        <v>0</v>
      </c>
      <c r="H1037" s="1"/>
      <c r="I1037" s="1"/>
      <c r="J1037" s="1"/>
      <c r="K1037" s="1"/>
    </row>
    <row r="1038" spans="1:11" ht="14.1" customHeight="1" x14ac:dyDescent="0.25">
      <c r="A1038" s="1"/>
      <c r="B1038" s="1"/>
      <c r="C1038" s="15" t="s">
        <v>90</v>
      </c>
      <c r="D1038" s="16">
        <v>0</v>
      </c>
      <c r="E1038" s="16">
        <v>0</v>
      </c>
      <c r="F1038" s="16">
        <v>0</v>
      </c>
      <c r="G1038" s="16">
        <v>0</v>
      </c>
      <c r="H1038" s="1"/>
      <c r="I1038" s="1"/>
      <c r="J1038" s="1"/>
      <c r="K1038" s="1"/>
    </row>
    <row r="1039" spans="1:11" ht="14.1" customHeight="1" x14ac:dyDescent="0.25">
      <c r="A1039" s="1"/>
      <c r="B1039" s="1"/>
      <c r="C1039" s="15" t="s">
        <v>91</v>
      </c>
      <c r="D1039" s="16">
        <v>0</v>
      </c>
      <c r="E1039" s="16">
        <v>0</v>
      </c>
      <c r="F1039" s="16">
        <v>0</v>
      </c>
      <c r="G1039" s="16">
        <v>0</v>
      </c>
      <c r="H1039" s="1"/>
      <c r="I1039" s="1"/>
      <c r="J1039" s="1"/>
      <c r="K1039" s="1"/>
    </row>
    <row r="1040" spans="1:11" ht="14.1" customHeight="1" x14ac:dyDescent="0.25">
      <c r="A1040" s="1"/>
      <c r="B1040" s="1"/>
      <c r="C1040" s="15" t="s">
        <v>92</v>
      </c>
      <c r="D1040" s="16">
        <v>0</v>
      </c>
      <c r="E1040" s="16">
        <v>0</v>
      </c>
      <c r="F1040" s="16">
        <v>0</v>
      </c>
      <c r="G1040" s="16">
        <v>0</v>
      </c>
      <c r="H1040" s="1"/>
      <c r="I1040" s="1"/>
      <c r="J1040" s="1"/>
      <c r="K1040" s="1"/>
    </row>
    <row r="1041" spans="1:11" ht="14.1" customHeight="1" x14ac:dyDescent="0.25">
      <c r="A1041" s="1"/>
      <c r="B1041" s="1"/>
      <c r="C1041" s="15" t="s">
        <v>93</v>
      </c>
      <c r="D1041" s="16">
        <v>60000000</v>
      </c>
      <c r="E1041" s="16">
        <v>34000000</v>
      </c>
      <c r="F1041" s="16">
        <v>0</v>
      </c>
      <c r="G1041" s="16">
        <v>0</v>
      </c>
      <c r="H1041" s="1"/>
      <c r="I1041" s="1"/>
      <c r="J1041" s="1"/>
      <c r="K1041" s="1"/>
    </row>
    <row r="1042" spans="1:11" ht="14.1" customHeight="1" x14ac:dyDescent="0.25">
      <c r="A1042" s="1"/>
      <c r="B1042" s="1"/>
      <c r="C1042" s="15" t="s">
        <v>80</v>
      </c>
      <c r="D1042" s="16">
        <v>60000000</v>
      </c>
      <c r="E1042" s="16">
        <v>34000000</v>
      </c>
      <c r="F1042" s="16">
        <v>0</v>
      </c>
      <c r="G1042" s="16">
        <v>0</v>
      </c>
      <c r="H1042" s="1"/>
      <c r="I1042" s="1"/>
      <c r="J1042" s="1"/>
      <c r="K1042" s="1"/>
    </row>
    <row r="1043" spans="1:11" ht="14.1" customHeight="1" x14ac:dyDescent="0.25">
      <c r="A1043" s="1"/>
      <c r="B1043" s="1"/>
      <c r="C1043" s="15" t="s">
        <v>89</v>
      </c>
      <c r="D1043" s="16">
        <v>0</v>
      </c>
      <c r="E1043" s="16">
        <v>0</v>
      </c>
      <c r="F1043" s="16">
        <v>0</v>
      </c>
      <c r="G1043" s="16">
        <v>0</v>
      </c>
      <c r="H1043" s="1"/>
      <c r="I1043" s="1"/>
      <c r="J1043" s="1"/>
      <c r="K1043" s="1"/>
    </row>
    <row r="1044" spans="1:11" ht="14.1" customHeight="1" x14ac:dyDescent="0.25">
      <c r="A1044" s="1"/>
      <c r="B1044" s="1"/>
      <c r="C1044" s="15" t="s">
        <v>90</v>
      </c>
      <c r="D1044" s="16">
        <v>0</v>
      </c>
      <c r="E1044" s="16">
        <v>0</v>
      </c>
      <c r="F1044" s="16">
        <v>0</v>
      </c>
      <c r="G1044" s="16">
        <v>0</v>
      </c>
      <c r="H1044" s="1"/>
      <c r="I1044" s="1"/>
      <c r="J1044" s="1"/>
      <c r="K1044" s="1"/>
    </row>
    <row r="1045" spans="1:11" ht="14.1" customHeight="1" x14ac:dyDescent="0.25">
      <c r="A1045" s="1"/>
      <c r="B1045" s="1"/>
      <c r="C1045" s="15" t="s">
        <v>91</v>
      </c>
      <c r="D1045" s="16">
        <v>0</v>
      </c>
      <c r="E1045" s="16">
        <v>0</v>
      </c>
      <c r="F1045" s="16">
        <v>0</v>
      </c>
      <c r="G1045" s="16">
        <v>0</v>
      </c>
      <c r="H1045" s="1"/>
      <c r="I1045" s="1"/>
      <c r="J1045" s="1"/>
      <c r="K1045" s="1"/>
    </row>
    <row r="1046" spans="1:11" ht="14.1" customHeight="1" x14ac:dyDescent="0.25">
      <c r="A1046" s="1"/>
      <c r="B1046" s="1"/>
      <c r="C1046" s="15" t="s">
        <v>92</v>
      </c>
      <c r="D1046" s="16">
        <v>0</v>
      </c>
      <c r="E1046" s="16">
        <v>0</v>
      </c>
      <c r="F1046" s="16">
        <v>0</v>
      </c>
      <c r="G1046" s="16">
        <v>0</v>
      </c>
      <c r="H1046" s="1"/>
      <c r="I1046" s="1"/>
      <c r="J1046" s="1"/>
      <c r="K1046" s="1"/>
    </row>
    <row r="1047" spans="1:11" ht="14.1" customHeight="1" x14ac:dyDescent="0.25">
      <c r="A1047" s="1"/>
      <c r="B1047" s="1"/>
      <c r="C1047" s="15" t="s">
        <v>94</v>
      </c>
      <c r="D1047" s="16">
        <v>0</v>
      </c>
      <c r="E1047" s="16">
        <v>0</v>
      </c>
      <c r="F1047" s="16">
        <v>0</v>
      </c>
      <c r="G1047" s="16">
        <v>0</v>
      </c>
      <c r="H1047" s="1"/>
      <c r="I1047" s="1"/>
      <c r="J1047" s="1"/>
      <c r="K1047" s="1"/>
    </row>
    <row r="1048" spans="1:11" ht="14.1" customHeight="1" x14ac:dyDescent="0.25">
      <c r="A1048" s="1"/>
      <c r="B1048" s="1"/>
      <c r="C1048" s="15" t="s">
        <v>80</v>
      </c>
      <c r="D1048" s="16">
        <v>0</v>
      </c>
      <c r="E1048" s="16">
        <v>0</v>
      </c>
      <c r="F1048" s="16">
        <v>0</v>
      </c>
      <c r="G1048" s="16">
        <v>0</v>
      </c>
      <c r="H1048" s="1"/>
      <c r="I1048" s="1"/>
      <c r="J1048" s="1"/>
      <c r="K1048" s="1"/>
    </row>
    <row r="1049" spans="1:11" ht="14.1" customHeight="1" x14ac:dyDescent="0.25">
      <c r="A1049" s="1"/>
      <c r="B1049" s="1"/>
      <c r="C1049" s="15" t="s">
        <v>89</v>
      </c>
      <c r="D1049" s="16">
        <v>0</v>
      </c>
      <c r="E1049" s="16">
        <v>0</v>
      </c>
      <c r="F1049" s="16">
        <v>0</v>
      </c>
      <c r="G1049" s="16">
        <v>0</v>
      </c>
      <c r="H1049" s="1"/>
      <c r="I1049" s="1"/>
      <c r="J1049" s="1"/>
      <c r="K1049" s="1"/>
    </row>
    <row r="1050" spans="1:11" ht="14.1" customHeight="1" x14ac:dyDescent="0.25">
      <c r="A1050" s="1"/>
      <c r="B1050" s="1"/>
      <c r="C1050" s="15" t="s">
        <v>90</v>
      </c>
      <c r="D1050" s="16">
        <v>0</v>
      </c>
      <c r="E1050" s="16">
        <v>0</v>
      </c>
      <c r="F1050" s="16">
        <v>0</v>
      </c>
      <c r="G1050" s="16">
        <v>0</v>
      </c>
      <c r="H1050" s="1"/>
      <c r="I1050" s="1"/>
      <c r="J1050" s="1"/>
      <c r="K1050" s="1"/>
    </row>
    <row r="1051" spans="1:11" ht="14.1" customHeight="1" x14ac:dyDescent="0.25">
      <c r="A1051" s="1"/>
      <c r="B1051" s="1"/>
      <c r="C1051" s="15" t="s">
        <v>91</v>
      </c>
      <c r="D1051" s="16">
        <v>0</v>
      </c>
      <c r="E1051" s="16">
        <v>0</v>
      </c>
      <c r="F1051" s="16">
        <v>0</v>
      </c>
      <c r="G1051" s="16">
        <v>0</v>
      </c>
      <c r="H1051" s="1"/>
      <c r="I1051" s="1"/>
      <c r="J1051" s="1"/>
      <c r="K1051" s="1"/>
    </row>
    <row r="1052" spans="1:11" ht="14.1" customHeight="1" x14ac:dyDescent="0.25">
      <c r="A1052" s="1"/>
      <c r="B1052" s="1"/>
      <c r="C1052" s="15" t="s">
        <v>92</v>
      </c>
      <c r="D1052" s="16">
        <v>0</v>
      </c>
      <c r="E1052" s="16">
        <v>0</v>
      </c>
      <c r="F1052" s="16">
        <v>0</v>
      </c>
      <c r="G1052" s="16">
        <v>0</v>
      </c>
      <c r="H1052" s="1"/>
      <c r="I1052" s="1"/>
      <c r="J1052" s="1"/>
      <c r="K1052" s="1"/>
    </row>
    <row r="1053" spans="1:11" ht="14.1" customHeight="1" x14ac:dyDescent="0.25">
      <c r="A1053" s="1"/>
      <c r="B1053" s="1"/>
      <c r="C1053" s="15" t="s">
        <v>95</v>
      </c>
      <c r="D1053" s="16">
        <v>0</v>
      </c>
      <c r="E1053" s="16">
        <v>0</v>
      </c>
      <c r="F1053" s="16">
        <v>0</v>
      </c>
      <c r="G1053" s="16">
        <v>0</v>
      </c>
      <c r="H1053" s="1"/>
      <c r="I1053" s="1"/>
      <c r="J1053" s="1"/>
      <c r="K1053" s="1"/>
    </row>
    <row r="1054" spans="1:11" ht="14.1" customHeight="1" x14ac:dyDescent="0.25">
      <c r="A1054" s="1"/>
      <c r="B1054" s="1"/>
      <c r="C1054" s="15" t="s">
        <v>96</v>
      </c>
      <c r="D1054" s="16">
        <v>0</v>
      </c>
      <c r="E1054" s="16">
        <v>0</v>
      </c>
      <c r="F1054" s="16">
        <v>0</v>
      </c>
      <c r="G1054" s="16">
        <v>0</v>
      </c>
      <c r="H1054" s="1"/>
      <c r="I1054" s="1"/>
      <c r="J1054" s="1"/>
      <c r="K1054" s="1"/>
    </row>
    <row r="1055" spans="1:11" ht="14.1" customHeight="1" x14ac:dyDescent="0.25">
      <c r="A1055" s="1"/>
      <c r="B1055" s="1"/>
      <c r="C1055" s="17" t="s">
        <v>97</v>
      </c>
      <c r="D1055" s="16">
        <v>60000000</v>
      </c>
      <c r="E1055" s="16">
        <v>34000000</v>
      </c>
      <c r="F1055" s="16">
        <v>0</v>
      </c>
      <c r="G1055" s="16">
        <v>0</v>
      </c>
      <c r="H1055" s="1"/>
      <c r="I1055" s="1"/>
      <c r="J1055" s="1"/>
      <c r="K1055" s="1"/>
    </row>
    <row r="1056" spans="1:11" ht="18" customHeight="1" x14ac:dyDescent="0.25">
      <c r="A1056" s="1"/>
      <c r="B1056" s="1"/>
      <c r="C1056" s="9" t="s">
        <v>47</v>
      </c>
      <c r="D1056" s="42" t="s">
        <v>347</v>
      </c>
      <c r="E1056" s="43"/>
      <c r="F1056" s="43"/>
      <c r="G1056" s="43"/>
      <c r="H1056" s="1"/>
      <c r="I1056" s="1"/>
      <c r="J1056" s="1"/>
      <c r="K1056" s="1"/>
    </row>
    <row r="1057" spans="1:11" ht="18" customHeight="1" x14ac:dyDescent="0.25">
      <c r="A1057" s="1"/>
      <c r="B1057" s="1"/>
      <c r="C1057" s="10" t="s">
        <v>49</v>
      </c>
      <c r="D1057" s="44" t="s">
        <v>348</v>
      </c>
      <c r="E1057" s="45"/>
      <c r="F1057" s="45"/>
      <c r="G1057" s="45"/>
      <c r="H1057" s="1"/>
      <c r="I1057" s="1"/>
      <c r="J1057" s="1"/>
      <c r="K1057" s="1"/>
    </row>
    <row r="1058" spans="1:11" ht="18" customHeight="1" x14ac:dyDescent="0.25">
      <c r="A1058" s="1"/>
      <c r="B1058" s="1"/>
      <c r="C1058" s="10" t="s">
        <v>51</v>
      </c>
      <c r="D1058" s="44" t="s">
        <v>316</v>
      </c>
      <c r="E1058" s="45"/>
      <c r="F1058" s="45"/>
      <c r="G1058" s="45"/>
      <c r="H1058" s="1"/>
      <c r="I1058" s="1"/>
      <c r="J1058" s="1"/>
      <c r="K1058" s="1"/>
    </row>
    <row r="1059" spans="1:11" ht="15" customHeight="1" x14ac:dyDescent="0.25">
      <c r="A1059" s="1"/>
      <c r="B1059" s="1"/>
      <c r="C1059" s="11"/>
      <c r="D1059" s="12">
        <v>2021</v>
      </c>
      <c r="E1059" s="12">
        <v>2022</v>
      </c>
      <c r="F1059" s="12">
        <v>2023</v>
      </c>
      <c r="G1059" s="12">
        <v>2024</v>
      </c>
      <c r="H1059" s="1"/>
      <c r="I1059" s="1"/>
      <c r="J1059" s="1"/>
      <c r="K1059" s="1"/>
    </row>
    <row r="1060" spans="1:11" ht="15" customHeight="1" x14ac:dyDescent="0.25">
      <c r="A1060" s="1"/>
      <c r="B1060" s="1"/>
      <c r="C1060" s="13"/>
      <c r="D1060" s="14" t="s">
        <v>17</v>
      </c>
      <c r="E1060" s="14" t="s">
        <v>18</v>
      </c>
      <c r="F1060" s="14" t="s">
        <v>18</v>
      </c>
      <c r="G1060" s="14" t="s">
        <v>18</v>
      </c>
      <c r="H1060" s="1"/>
      <c r="I1060" s="1"/>
      <c r="J1060" s="1"/>
      <c r="K1060" s="1"/>
    </row>
    <row r="1061" spans="1:11" ht="14.1" customHeight="1" x14ac:dyDescent="0.25">
      <c r="A1061" s="1"/>
      <c r="B1061" s="1"/>
      <c r="C1061" s="4" t="s">
        <v>53</v>
      </c>
      <c r="D1061" s="7" t="s">
        <v>20</v>
      </c>
      <c r="E1061" s="7" t="s">
        <v>191</v>
      </c>
      <c r="F1061" s="7" t="s">
        <v>43</v>
      </c>
      <c r="G1061" s="7" t="s">
        <v>43</v>
      </c>
      <c r="H1061" s="1"/>
      <c r="I1061" s="1"/>
      <c r="J1061" s="1"/>
      <c r="K1061" s="1"/>
    </row>
    <row r="1062" spans="1:11" ht="14.1" customHeight="1" x14ac:dyDescent="0.25">
      <c r="A1062" s="1"/>
      <c r="B1062" s="1"/>
      <c r="C1062" s="4" t="s">
        <v>57</v>
      </c>
      <c r="D1062" s="7" t="s">
        <v>20</v>
      </c>
      <c r="E1062" s="7" t="s">
        <v>349</v>
      </c>
      <c r="F1062" s="7" t="s">
        <v>43</v>
      </c>
      <c r="G1062" s="7" t="s">
        <v>43</v>
      </c>
      <c r="H1062" s="1"/>
      <c r="I1062" s="1"/>
      <c r="J1062" s="1"/>
      <c r="K1062" s="1"/>
    </row>
    <row r="1063" spans="1:11" ht="14.1" customHeight="1" x14ac:dyDescent="0.25">
      <c r="A1063" s="1"/>
      <c r="B1063" s="1"/>
      <c r="C1063" s="4" t="s">
        <v>62</v>
      </c>
      <c r="D1063" s="7" t="s">
        <v>43</v>
      </c>
      <c r="E1063" s="7" t="s">
        <v>349</v>
      </c>
      <c r="F1063" s="7" t="s">
        <v>43</v>
      </c>
      <c r="G1063" s="7" t="s">
        <v>43</v>
      </c>
      <c r="H1063" s="1"/>
      <c r="I1063" s="1"/>
      <c r="J1063" s="1"/>
      <c r="K1063" s="1"/>
    </row>
    <row r="1064" spans="1:11" ht="14.1" customHeight="1" x14ac:dyDescent="0.25">
      <c r="A1064" s="1"/>
      <c r="B1064" s="1"/>
      <c r="C1064" s="4" t="s">
        <v>67</v>
      </c>
      <c r="D1064" s="7" t="s">
        <v>20</v>
      </c>
      <c r="E1064" s="7" t="s">
        <v>20</v>
      </c>
      <c r="F1064" s="7" t="s">
        <v>210</v>
      </c>
      <c r="G1064" s="7" t="s">
        <v>20</v>
      </c>
      <c r="H1064" s="1"/>
      <c r="I1064" s="1"/>
      <c r="J1064" s="1"/>
      <c r="K1064" s="1"/>
    </row>
    <row r="1065" spans="1:11" ht="14.1" customHeight="1" x14ac:dyDescent="0.25">
      <c r="A1065" s="1"/>
      <c r="B1065" s="1"/>
      <c r="C1065" s="4" t="s">
        <v>70</v>
      </c>
      <c r="D1065" s="7" t="s">
        <v>20</v>
      </c>
      <c r="E1065" s="7" t="s">
        <v>20</v>
      </c>
      <c r="F1065" s="7" t="s">
        <v>210</v>
      </c>
      <c r="G1065" s="7" t="s">
        <v>20</v>
      </c>
      <c r="H1065" s="1"/>
      <c r="I1065" s="1"/>
      <c r="J1065" s="1"/>
      <c r="K1065" s="1"/>
    </row>
    <row r="1066" spans="1:11" ht="14.1" customHeight="1" x14ac:dyDescent="0.25">
      <c r="A1066" s="1"/>
      <c r="B1066" s="1"/>
      <c r="C1066" s="4" t="s">
        <v>74</v>
      </c>
      <c r="D1066" s="7" t="s">
        <v>20</v>
      </c>
      <c r="E1066" s="7" t="s">
        <v>20</v>
      </c>
      <c r="F1066" s="7" t="s">
        <v>210</v>
      </c>
      <c r="G1066" s="7" t="s">
        <v>20</v>
      </c>
      <c r="H1066" s="1"/>
      <c r="I1066" s="1"/>
      <c r="J1066" s="1"/>
      <c r="K1066" s="1"/>
    </row>
    <row r="1067" spans="1:11" ht="14.1" customHeight="1" x14ac:dyDescent="0.25">
      <c r="A1067" s="1"/>
      <c r="B1067" s="1"/>
      <c r="C1067" s="32" t="s">
        <v>78</v>
      </c>
      <c r="D1067" s="33"/>
      <c r="E1067" s="33"/>
      <c r="F1067" s="33"/>
      <c r="G1067" s="33"/>
      <c r="H1067" s="1"/>
      <c r="I1067" s="1"/>
      <c r="J1067" s="1"/>
      <c r="K1067" s="1"/>
    </row>
    <row r="1068" spans="1:11" ht="14.1" customHeight="1" x14ac:dyDescent="0.25">
      <c r="A1068" s="1"/>
      <c r="B1068" s="1"/>
      <c r="C1068" s="11"/>
      <c r="D1068" s="12">
        <v>2021</v>
      </c>
      <c r="E1068" s="12">
        <v>2022</v>
      </c>
      <c r="F1068" s="12">
        <v>2023</v>
      </c>
      <c r="G1068" s="12">
        <v>2024</v>
      </c>
      <c r="H1068" s="1"/>
      <c r="I1068" s="1"/>
      <c r="J1068" s="1"/>
      <c r="K1068" s="1"/>
    </row>
    <row r="1069" spans="1:11" ht="14.1" customHeight="1" x14ac:dyDescent="0.25">
      <c r="A1069" s="1"/>
      <c r="B1069" s="1"/>
      <c r="C1069" s="13"/>
      <c r="D1069" s="14" t="s">
        <v>17</v>
      </c>
      <c r="E1069" s="14" t="s">
        <v>18</v>
      </c>
      <c r="F1069" s="14" t="s">
        <v>18</v>
      </c>
      <c r="G1069" s="14" t="s">
        <v>18</v>
      </c>
      <c r="H1069" s="1"/>
      <c r="I1069" s="1"/>
      <c r="J1069" s="1"/>
      <c r="K1069" s="1"/>
    </row>
    <row r="1070" spans="1:11" ht="14.1" customHeight="1" x14ac:dyDescent="0.25">
      <c r="A1070" s="1"/>
      <c r="B1070" s="1"/>
      <c r="C1070" s="15" t="s">
        <v>79</v>
      </c>
      <c r="D1070" s="18" t="s">
        <v>20</v>
      </c>
      <c r="E1070" s="16">
        <v>0</v>
      </c>
      <c r="F1070" s="16">
        <v>0</v>
      </c>
      <c r="G1070" s="16">
        <v>0</v>
      </c>
      <c r="H1070" s="1"/>
      <c r="I1070" s="1"/>
      <c r="J1070" s="1"/>
      <c r="K1070" s="1"/>
    </row>
    <row r="1071" spans="1:11" ht="14.1" customHeight="1" x14ac:dyDescent="0.25">
      <c r="A1071" s="1"/>
      <c r="B1071" s="1"/>
      <c r="C1071" s="15" t="s">
        <v>80</v>
      </c>
      <c r="D1071" s="18" t="s">
        <v>20</v>
      </c>
      <c r="E1071" s="16">
        <v>0</v>
      </c>
      <c r="F1071" s="16">
        <v>0</v>
      </c>
      <c r="G1071" s="16">
        <v>0</v>
      </c>
      <c r="H1071" s="1"/>
      <c r="I1071" s="1"/>
      <c r="J1071" s="1"/>
      <c r="K1071" s="1"/>
    </row>
    <row r="1072" spans="1:11" ht="14.1" customHeight="1" x14ac:dyDescent="0.25">
      <c r="A1072" s="1"/>
      <c r="B1072" s="1"/>
      <c r="C1072" s="15" t="s">
        <v>81</v>
      </c>
      <c r="D1072" s="18" t="s">
        <v>20</v>
      </c>
      <c r="E1072" s="16">
        <v>0</v>
      </c>
      <c r="F1072" s="16">
        <v>0</v>
      </c>
      <c r="G1072" s="16">
        <v>0</v>
      </c>
      <c r="H1072" s="1"/>
      <c r="I1072" s="1"/>
      <c r="J1072" s="1"/>
      <c r="K1072" s="1"/>
    </row>
    <row r="1073" spans="1:11" ht="14.1" customHeight="1" x14ac:dyDescent="0.25">
      <c r="A1073" s="1"/>
      <c r="B1073" s="1"/>
      <c r="C1073" s="15" t="s">
        <v>82</v>
      </c>
      <c r="D1073" s="18" t="s">
        <v>20</v>
      </c>
      <c r="E1073" s="16">
        <v>0</v>
      </c>
      <c r="F1073" s="16">
        <v>0</v>
      </c>
      <c r="G1073" s="16">
        <v>0</v>
      </c>
      <c r="H1073" s="1"/>
      <c r="I1073" s="1"/>
      <c r="J1073" s="1"/>
      <c r="K1073" s="1"/>
    </row>
    <row r="1074" spans="1:11" ht="14.1" customHeight="1" x14ac:dyDescent="0.25">
      <c r="A1074" s="1"/>
      <c r="B1074" s="1"/>
      <c r="C1074" s="15" t="s">
        <v>80</v>
      </c>
      <c r="D1074" s="18" t="s">
        <v>20</v>
      </c>
      <c r="E1074" s="16">
        <v>0</v>
      </c>
      <c r="F1074" s="16">
        <v>0</v>
      </c>
      <c r="G1074" s="16">
        <v>0</v>
      </c>
      <c r="H1074" s="1"/>
      <c r="I1074" s="1"/>
      <c r="J1074" s="1"/>
      <c r="K1074" s="1"/>
    </row>
    <row r="1075" spans="1:11" ht="14.1" customHeight="1" x14ac:dyDescent="0.25">
      <c r="A1075" s="1"/>
      <c r="B1075" s="1"/>
      <c r="C1075" s="15" t="s">
        <v>81</v>
      </c>
      <c r="D1075" s="18" t="s">
        <v>20</v>
      </c>
      <c r="E1075" s="16">
        <v>0</v>
      </c>
      <c r="F1075" s="16">
        <v>0</v>
      </c>
      <c r="G1075" s="16">
        <v>0</v>
      </c>
      <c r="H1075" s="1"/>
      <c r="I1075" s="1"/>
      <c r="J1075" s="1"/>
      <c r="K1075" s="1"/>
    </row>
    <row r="1076" spans="1:11" ht="14.1" customHeight="1" x14ac:dyDescent="0.25">
      <c r="A1076" s="1"/>
      <c r="B1076" s="1"/>
      <c r="C1076" s="15" t="s">
        <v>83</v>
      </c>
      <c r="D1076" s="18" t="s">
        <v>20</v>
      </c>
      <c r="E1076" s="16">
        <v>0</v>
      </c>
      <c r="F1076" s="16">
        <v>0</v>
      </c>
      <c r="G1076" s="16">
        <v>0</v>
      </c>
      <c r="H1076" s="1"/>
      <c r="I1076" s="1"/>
      <c r="J1076" s="1"/>
      <c r="K1076" s="1"/>
    </row>
    <row r="1077" spans="1:11" ht="14.1" customHeight="1" x14ac:dyDescent="0.25">
      <c r="A1077" s="1"/>
      <c r="B1077" s="1"/>
      <c r="C1077" s="15" t="s">
        <v>80</v>
      </c>
      <c r="D1077" s="18" t="s">
        <v>20</v>
      </c>
      <c r="E1077" s="16">
        <v>0</v>
      </c>
      <c r="F1077" s="16">
        <v>0</v>
      </c>
      <c r="G1077" s="16">
        <v>0</v>
      </c>
      <c r="H1077" s="1"/>
      <c r="I1077" s="1"/>
      <c r="J1077" s="1"/>
      <c r="K1077" s="1"/>
    </row>
    <row r="1078" spans="1:11" ht="14.1" customHeight="1" x14ac:dyDescent="0.25">
      <c r="A1078" s="1"/>
      <c r="B1078" s="1"/>
      <c r="C1078" s="15" t="s">
        <v>81</v>
      </c>
      <c r="D1078" s="18" t="s">
        <v>20</v>
      </c>
      <c r="E1078" s="16">
        <v>0</v>
      </c>
      <c r="F1078" s="16">
        <v>0</v>
      </c>
      <c r="G1078" s="16">
        <v>0</v>
      </c>
      <c r="H1078" s="1"/>
      <c r="I1078" s="1"/>
      <c r="J1078" s="1"/>
      <c r="K1078" s="1"/>
    </row>
    <row r="1079" spans="1:11" ht="14.1" customHeight="1" x14ac:dyDescent="0.25">
      <c r="A1079" s="1"/>
      <c r="B1079" s="1"/>
      <c r="C1079" s="15" t="s">
        <v>84</v>
      </c>
      <c r="D1079" s="18" t="s">
        <v>20</v>
      </c>
      <c r="E1079" s="16">
        <v>0</v>
      </c>
      <c r="F1079" s="16">
        <v>0</v>
      </c>
      <c r="G1079" s="16">
        <v>0</v>
      </c>
      <c r="H1079" s="1"/>
      <c r="I1079" s="1"/>
      <c r="J1079" s="1"/>
      <c r="K1079" s="1"/>
    </row>
    <row r="1080" spans="1:11" ht="14.1" customHeight="1" x14ac:dyDescent="0.25">
      <c r="A1080" s="1"/>
      <c r="B1080" s="1"/>
      <c r="C1080" s="15" t="s">
        <v>80</v>
      </c>
      <c r="D1080" s="18" t="s">
        <v>20</v>
      </c>
      <c r="E1080" s="16">
        <v>0</v>
      </c>
      <c r="F1080" s="16">
        <v>0</v>
      </c>
      <c r="G1080" s="16">
        <v>0</v>
      </c>
      <c r="H1080" s="1"/>
      <c r="I1080" s="1"/>
      <c r="J1080" s="1"/>
      <c r="K1080" s="1"/>
    </row>
    <row r="1081" spans="1:11" ht="14.1" customHeight="1" x14ac:dyDescent="0.25">
      <c r="A1081" s="1"/>
      <c r="B1081" s="1"/>
      <c r="C1081" s="15" t="s">
        <v>81</v>
      </c>
      <c r="D1081" s="18" t="s">
        <v>20</v>
      </c>
      <c r="E1081" s="16">
        <v>0</v>
      </c>
      <c r="F1081" s="16">
        <v>0</v>
      </c>
      <c r="G1081" s="16">
        <v>0</v>
      </c>
      <c r="H1081" s="1"/>
      <c r="I1081" s="1"/>
      <c r="J1081" s="1"/>
      <c r="K1081" s="1"/>
    </row>
    <row r="1082" spans="1:11" ht="14.1" customHeight="1" x14ac:dyDescent="0.25">
      <c r="A1082" s="1"/>
      <c r="B1082" s="1"/>
      <c r="C1082" s="15" t="s">
        <v>85</v>
      </c>
      <c r="D1082" s="18" t="s">
        <v>20</v>
      </c>
      <c r="E1082" s="16">
        <v>0</v>
      </c>
      <c r="F1082" s="16">
        <v>0</v>
      </c>
      <c r="G1082" s="16">
        <v>0</v>
      </c>
      <c r="H1082" s="1"/>
      <c r="I1082" s="1"/>
      <c r="J1082" s="1"/>
      <c r="K1082" s="1"/>
    </row>
    <row r="1083" spans="1:11" ht="14.1" customHeight="1" x14ac:dyDescent="0.25">
      <c r="A1083" s="1"/>
      <c r="B1083" s="1"/>
      <c r="C1083" s="15" t="s">
        <v>80</v>
      </c>
      <c r="D1083" s="18" t="s">
        <v>20</v>
      </c>
      <c r="E1083" s="16">
        <v>0</v>
      </c>
      <c r="F1083" s="16">
        <v>0</v>
      </c>
      <c r="G1083" s="16">
        <v>0</v>
      </c>
      <c r="H1083" s="1"/>
      <c r="I1083" s="1"/>
      <c r="J1083" s="1"/>
      <c r="K1083" s="1"/>
    </row>
    <row r="1084" spans="1:11" ht="14.1" customHeight="1" x14ac:dyDescent="0.25">
      <c r="A1084" s="1"/>
      <c r="B1084" s="1"/>
      <c r="C1084" s="15" t="s">
        <v>81</v>
      </c>
      <c r="D1084" s="18" t="s">
        <v>20</v>
      </c>
      <c r="E1084" s="16">
        <v>0</v>
      </c>
      <c r="F1084" s="16">
        <v>0</v>
      </c>
      <c r="G1084" s="16">
        <v>0</v>
      </c>
      <c r="H1084" s="1"/>
      <c r="I1084" s="1"/>
      <c r="J1084" s="1"/>
      <c r="K1084" s="1"/>
    </row>
    <row r="1085" spans="1:11" ht="14.1" customHeight="1" x14ac:dyDescent="0.25">
      <c r="A1085" s="1"/>
      <c r="B1085" s="1"/>
      <c r="C1085" s="15" t="s">
        <v>86</v>
      </c>
      <c r="D1085" s="18" t="s">
        <v>20</v>
      </c>
      <c r="E1085" s="16">
        <v>0</v>
      </c>
      <c r="F1085" s="16">
        <v>0</v>
      </c>
      <c r="G1085" s="16">
        <v>0</v>
      </c>
      <c r="H1085" s="1"/>
      <c r="I1085" s="1"/>
      <c r="J1085" s="1"/>
      <c r="K1085" s="1"/>
    </row>
    <row r="1086" spans="1:11" ht="14.1" customHeight="1" x14ac:dyDescent="0.25">
      <c r="A1086" s="1"/>
      <c r="B1086" s="1"/>
      <c r="C1086" s="15" t="s">
        <v>80</v>
      </c>
      <c r="D1086" s="18" t="s">
        <v>20</v>
      </c>
      <c r="E1086" s="16">
        <v>0</v>
      </c>
      <c r="F1086" s="16">
        <v>0</v>
      </c>
      <c r="G1086" s="16">
        <v>0</v>
      </c>
      <c r="H1086" s="1"/>
      <c r="I1086" s="1"/>
      <c r="J1086" s="1"/>
      <c r="K1086" s="1"/>
    </row>
    <row r="1087" spans="1:11" ht="14.1" customHeight="1" x14ac:dyDescent="0.25">
      <c r="A1087" s="1"/>
      <c r="B1087" s="1"/>
      <c r="C1087" s="15" t="s">
        <v>81</v>
      </c>
      <c r="D1087" s="18" t="s">
        <v>20</v>
      </c>
      <c r="E1087" s="16">
        <v>0</v>
      </c>
      <c r="F1087" s="16">
        <v>0</v>
      </c>
      <c r="G1087" s="16">
        <v>0</v>
      </c>
      <c r="H1087" s="1"/>
      <c r="I1087" s="1"/>
      <c r="J1087" s="1"/>
      <c r="K1087" s="1"/>
    </row>
    <row r="1088" spans="1:11" ht="14.1" customHeight="1" x14ac:dyDescent="0.25">
      <c r="A1088" s="1"/>
      <c r="B1088" s="1"/>
      <c r="C1088" s="15" t="s">
        <v>87</v>
      </c>
      <c r="D1088" s="18" t="s">
        <v>20</v>
      </c>
      <c r="E1088" s="16">
        <v>0</v>
      </c>
      <c r="F1088" s="16">
        <v>0</v>
      </c>
      <c r="G1088" s="16">
        <v>0</v>
      </c>
      <c r="H1088" s="1"/>
      <c r="I1088" s="1"/>
      <c r="J1088" s="1"/>
      <c r="K1088" s="1"/>
    </row>
    <row r="1089" spans="1:11" ht="14.1" customHeight="1" x14ac:dyDescent="0.25">
      <c r="A1089" s="1"/>
      <c r="B1089" s="1"/>
      <c r="C1089" s="15" t="s">
        <v>80</v>
      </c>
      <c r="D1089" s="18" t="s">
        <v>20</v>
      </c>
      <c r="E1089" s="16">
        <v>0</v>
      </c>
      <c r="F1089" s="16">
        <v>0</v>
      </c>
      <c r="G1089" s="16">
        <v>0</v>
      </c>
      <c r="H1089" s="1"/>
      <c r="I1089" s="1"/>
      <c r="J1089" s="1"/>
      <c r="K1089" s="1"/>
    </row>
    <row r="1090" spans="1:11" ht="14.1" customHeight="1" x14ac:dyDescent="0.25">
      <c r="A1090" s="1"/>
      <c r="B1090" s="1"/>
      <c r="C1090" s="15" t="s">
        <v>81</v>
      </c>
      <c r="D1090" s="18" t="s">
        <v>20</v>
      </c>
      <c r="E1090" s="16">
        <v>0</v>
      </c>
      <c r="F1090" s="16">
        <v>0</v>
      </c>
      <c r="G1090" s="16">
        <v>0</v>
      </c>
      <c r="H1090" s="1"/>
      <c r="I1090" s="1"/>
      <c r="J1090" s="1"/>
      <c r="K1090" s="1"/>
    </row>
    <row r="1091" spans="1:11" ht="14.1" customHeight="1" x14ac:dyDescent="0.25">
      <c r="A1091" s="1"/>
      <c r="B1091" s="1"/>
      <c r="C1091" s="15" t="s">
        <v>88</v>
      </c>
      <c r="D1091" s="18" t="s">
        <v>20</v>
      </c>
      <c r="E1091" s="16">
        <v>0</v>
      </c>
      <c r="F1091" s="16">
        <v>0</v>
      </c>
      <c r="G1091" s="16">
        <v>0</v>
      </c>
      <c r="H1091" s="1"/>
      <c r="I1091" s="1"/>
      <c r="J1091" s="1"/>
      <c r="K1091" s="1"/>
    </row>
    <row r="1092" spans="1:11" ht="14.1" customHeight="1" x14ac:dyDescent="0.25">
      <c r="A1092" s="1"/>
      <c r="B1092" s="1"/>
      <c r="C1092" s="15" t="s">
        <v>80</v>
      </c>
      <c r="D1092" s="18" t="s">
        <v>20</v>
      </c>
      <c r="E1092" s="16">
        <v>0</v>
      </c>
      <c r="F1092" s="16">
        <v>0</v>
      </c>
      <c r="G1092" s="16">
        <v>0</v>
      </c>
      <c r="H1092" s="1"/>
      <c r="I1092" s="1"/>
      <c r="J1092" s="1"/>
      <c r="K1092" s="1"/>
    </row>
    <row r="1093" spans="1:11" ht="14.1" customHeight="1" x14ac:dyDescent="0.25">
      <c r="A1093" s="1"/>
      <c r="B1093" s="1"/>
      <c r="C1093" s="15" t="s">
        <v>89</v>
      </c>
      <c r="D1093" s="18" t="s">
        <v>20</v>
      </c>
      <c r="E1093" s="16">
        <v>0</v>
      </c>
      <c r="F1093" s="16">
        <v>0</v>
      </c>
      <c r="G1093" s="16">
        <v>0</v>
      </c>
      <c r="H1093" s="1"/>
      <c r="I1093" s="1"/>
      <c r="J1093" s="1"/>
      <c r="K1093" s="1"/>
    </row>
    <row r="1094" spans="1:11" ht="14.1" customHeight="1" x14ac:dyDescent="0.25">
      <c r="A1094" s="1"/>
      <c r="B1094" s="1"/>
      <c r="C1094" s="15" t="s">
        <v>90</v>
      </c>
      <c r="D1094" s="18" t="s">
        <v>20</v>
      </c>
      <c r="E1094" s="16">
        <v>0</v>
      </c>
      <c r="F1094" s="16">
        <v>0</v>
      </c>
      <c r="G1094" s="16">
        <v>0</v>
      </c>
      <c r="H1094" s="1"/>
      <c r="I1094" s="1"/>
      <c r="J1094" s="1"/>
      <c r="K1094" s="1"/>
    </row>
    <row r="1095" spans="1:11" ht="14.1" customHeight="1" x14ac:dyDescent="0.25">
      <c r="A1095" s="1"/>
      <c r="B1095" s="1"/>
      <c r="C1095" s="15" t="s">
        <v>91</v>
      </c>
      <c r="D1095" s="18" t="s">
        <v>20</v>
      </c>
      <c r="E1095" s="16">
        <v>0</v>
      </c>
      <c r="F1095" s="16">
        <v>0</v>
      </c>
      <c r="G1095" s="16">
        <v>0</v>
      </c>
      <c r="H1095" s="1"/>
      <c r="I1095" s="1"/>
      <c r="J1095" s="1"/>
      <c r="K1095" s="1"/>
    </row>
    <row r="1096" spans="1:11" ht="14.1" customHeight="1" x14ac:dyDescent="0.25">
      <c r="A1096" s="1"/>
      <c r="B1096" s="1"/>
      <c r="C1096" s="15" t="s">
        <v>92</v>
      </c>
      <c r="D1096" s="18" t="s">
        <v>20</v>
      </c>
      <c r="E1096" s="16">
        <v>0</v>
      </c>
      <c r="F1096" s="16">
        <v>0</v>
      </c>
      <c r="G1096" s="16">
        <v>0</v>
      </c>
      <c r="H1096" s="1"/>
      <c r="I1096" s="1"/>
      <c r="J1096" s="1"/>
      <c r="K1096" s="1"/>
    </row>
    <row r="1097" spans="1:11" ht="14.1" customHeight="1" x14ac:dyDescent="0.25">
      <c r="A1097" s="1"/>
      <c r="B1097" s="1"/>
      <c r="C1097" s="15" t="s">
        <v>93</v>
      </c>
      <c r="D1097" s="18" t="s">
        <v>20</v>
      </c>
      <c r="E1097" s="16">
        <v>50000000</v>
      </c>
      <c r="F1097" s="16">
        <v>0</v>
      </c>
      <c r="G1097" s="16">
        <v>0</v>
      </c>
      <c r="H1097" s="1"/>
      <c r="I1097" s="1"/>
      <c r="J1097" s="1"/>
      <c r="K1097" s="1"/>
    </row>
    <row r="1098" spans="1:11" ht="14.1" customHeight="1" x14ac:dyDescent="0.25">
      <c r="A1098" s="1"/>
      <c r="B1098" s="1"/>
      <c r="C1098" s="15" t="s">
        <v>80</v>
      </c>
      <c r="D1098" s="18" t="s">
        <v>20</v>
      </c>
      <c r="E1098" s="16">
        <v>50000000</v>
      </c>
      <c r="F1098" s="16">
        <v>0</v>
      </c>
      <c r="G1098" s="16">
        <v>0</v>
      </c>
      <c r="H1098" s="1"/>
      <c r="I1098" s="1"/>
      <c r="J1098" s="1"/>
      <c r="K1098" s="1"/>
    </row>
    <row r="1099" spans="1:11" ht="14.1" customHeight="1" x14ac:dyDescent="0.25">
      <c r="A1099" s="1"/>
      <c r="B1099" s="1"/>
      <c r="C1099" s="15" t="s">
        <v>89</v>
      </c>
      <c r="D1099" s="18" t="s">
        <v>20</v>
      </c>
      <c r="E1099" s="16">
        <v>0</v>
      </c>
      <c r="F1099" s="16">
        <v>0</v>
      </c>
      <c r="G1099" s="16">
        <v>0</v>
      </c>
      <c r="H1099" s="1"/>
      <c r="I1099" s="1"/>
      <c r="J1099" s="1"/>
      <c r="K1099" s="1"/>
    </row>
    <row r="1100" spans="1:11" ht="14.1" customHeight="1" x14ac:dyDescent="0.25">
      <c r="A1100" s="1"/>
      <c r="B1100" s="1"/>
      <c r="C1100" s="15" t="s">
        <v>90</v>
      </c>
      <c r="D1100" s="18" t="s">
        <v>20</v>
      </c>
      <c r="E1100" s="16">
        <v>0</v>
      </c>
      <c r="F1100" s="16">
        <v>0</v>
      </c>
      <c r="G1100" s="16">
        <v>0</v>
      </c>
      <c r="H1100" s="1"/>
      <c r="I1100" s="1"/>
      <c r="J1100" s="1"/>
      <c r="K1100" s="1"/>
    </row>
    <row r="1101" spans="1:11" ht="14.1" customHeight="1" x14ac:dyDescent="0.25">
      <c r="A1101" s="1"/>
      <c r="B1101" s="1"/>
      <c r="C1101" s="15" t="s">
        <v>91</v>
      </c>
      <c r="D1101" s="18" t="s">
        <v>20</v>
      </c>
      <c r="E1101" s="16">
        <v>0</v>
      </c>
      <c r="F1101" s="16">
        <v>0</v>
      </c>
      <c r="G1101" s="16">
        <v>0</v>
      </c>
      <c r="H1101" s="1"/>
      <c r="I1101" s="1"/>
      <c r="J1101" s="1"/>
      <c r="K1101" s="1"/>
    </row>
    <row r="1102" spans="1:11" ht="14.1" customHeight="1" x14ac:dyDescent="0.25">
      <c r="A1102" s="1"/>
      <c r="B1102" s="1"/>
      <c r="C1102" s="15" t="s">
        <v>92</v>
      </c>
      <c r="D1102" s="18" t="s">
        <v>20</v>
      </c>
      <c r="E1102" s="16">
        <v>0</v>
      </c>
      <c r="F1102" s="16">
        <v>0</v>
      </c>
      <c r="G1102" s="16">
        <v>0</v>
      </c>
      <c r="H1102" s="1"/>
      <c r="I1102" s="1"/>
      <c r="J1102" s="1"/>
      <c r="K1102" s="1"/>
    </row>
    <row r="1103" spans="1:11" ht="14.1" customHeight="1" x14ac:dyDescent="0.25">
      <c r="A1103" s="1"/>
      <c r="B1103" s="1"/>
      <c r="C1103" s="15" t="s">
        <v>94</v>
      </c>
      <c r="D1103" s="18" t="s">
        <v>20</v>
      </c>
      <c r="E1103" s="16">
        <v>0</v>
      </c>
      <c r="F1103" s="16">
        <v>0</v>
      </c>
      <c r="G1103" s="16">
        <v>0</v>
      </c>
      <c r="H1103" s="1"/>
      <c r="I1103" s="1"/>
      <c r="J1103" s="1"/>
      <c r="K1103" s="1"/>
    </row>
    <row r="1104" spans="1:11" ht="14.1" customHeight="1" x14ac:dyDescent="0.25">
      <c r="A1104" s="1"/>
      <c r="B1104" s="1"/>
      <c r="C1104" s="15" t="s">
        <v>80</v>
      </c>
      <c r="D1104" s="18" t="s">
        <v>20</v>
      </c>
      <c r="E1104" s="16">
        <v>0</v>
      </c>
      <c r="F1104" s="16">
        <v>0</v>
      </c>
      <c r="G1104" s="16">
        <v>0</v>
      </c>
      <c r="H1104" s="1"/>
      <c r="I1104" s="1"/>
      <c r="J1104" s="1"/>
      <c r="K1104" s="1"/>
    </row>
    <row r="1105" spans="1:11" ht="14.1" customHeight="1" x14ac:dyDescent="0.25">
      <c r="A1105" s="1"/>
      <c r="B1105" s="1"/>
      <c r="C1105" s="15" t="s">
        <v>89</v>
      </c>
      <c r="D1105" s="18" t="s">
        <v>20</v>
      </c>
      <c r="E1105" s="16">
        <v>0</v>
      </c>
      <c r="F1105" s="16">
        <v>0</v>
      </c>
      <c r="G1105" s="16">
        <v>0</v>
      </c>
      <c r="H1105" s="1"/>
      <c r="I1105" s="1"/>
      <c r="J1105" s="1"/>
      <c r="K1105" s="1"/>
    </row>
    <row r="1106" spans="1:11" ht="14.1" customHeight="1" x14ac:dyDescent="0.25">
      <c r="A1106" s="1"/>
      <c r="B1106" s="1"/>
      <c r="C1106" s="15" t="s">
        <v>90</v>
      </c>
      <c r="D1106" s="18" t="s">
        <v>20</v>
      </c>
      <c r="E1106" s="16">
        <v>0</v>
      </c>
      <c r="F1106" s="16">
        <v>0</v>
      </c>
      <c r="G1106" s="16">
        <v>0</v>
      </c>
      <c r="H1106" s="1"/>
      <c r="I1106" s="1"/>
      <c r="J1106" s="1"/>
      <c r="K1106" s="1"/>
    </row>
    <row r="1107" spans="1:11" ht="14.1" customHeight="1" x14ac:dyDescent="0.25">
      <c r="A1107" s="1"/>
      <c r="B1107" s="1"/>
      <c r="C1107" s="15" t="s">
        <v>91</v>
      </c>
      <c r="D1107" s="18" t="s">
        <v>20</v>
      </c>
      <c r="E1107" s="16">
        <v>0</v>
      </c>
      <c r="F1107" s="16">
        <v>0</v>
      </c>
      <c r="G1107" s="16">
        <v>0</v>
      </c>
      <c r="H1107" s="1"/>
      <c r="I1107" s="1"/>
      <c r="J1107" s="1"/>
      <c r="K1107" s="1"/>
    </row>
    <row r="1108" spans="1:11" ht="14.1" customHeight="1" x14ac:dyDescent="0.25">
      <c r="A1108" s="1"/>
      <c r="B1108" s="1"/>
      <c r="C1108" s="15" t="s">
        <v>92</v>
      </c>
      <c r="D1108" s="18" t="s">
        <v>20</v>
      </c>
      <c r="E1108" s="16">
        <v>0</v>
      </c>
      <c r="F1108" s="16">
        <v>0</v>
      </c>
      <c r="G1108" s="16">
        <v>0</v>
      </c>
      <c r="H1108" s="1"/>
      <c r="I1108" s="1"/>
      <c r="J1108" s="1"/>
      <c r="K1108" s="1"/>
    </row>
    <row r="1109" spans="1:11" ht="14.1" customHeight="1" x14ac:dyDescent="0.25">
      <c r="A1109" s="1"/>
      <c r="B1109" s="1"/>
      <c r="C1109" s="15" t="s">
        <v>95</v>
      </c>
      <c r="D1109" s="18" t="s">
        <v>20</v>
      </c>
      <c r="E1109" s="16">
        <v>0</v>
      </c>
      <c r="F1109" s="16">
        <v>0</v>
      </c>
      <c r="G1109" s="16">
        <v>0</v>
      </c>
      <c r="H1109" s="1"/>
      <c r="I1109" s="1"/>
      <c r="J1109" s="1"/>
      <c r="K1109" s="1"/>
    </row>
    <row r="1110" spans="1:11" ht="14.1" customHeight="1" x14ac:dyDescent="0.25">
      <c r="A1110" s="1"/>
      <c r="B1110" s="1"/>
      <c r="C1110" s="15" t="s">
        <v>96</v>
      </c>
      <c r="D1110" s="18" t="s">
        <v>20</v>
      </c>
      <c r="E1110" s="16">
        <v>0</v>
      </c>
      <c r="F1110" s="16">
        <v>0</v>
      </c>
      <c r="G1110" s="16">
        <v>0</v>
      </c>
      <c r="H1110" s="1"/>
      <c r="I1110" s="1"/>
      <c r="J1110" s="1"/>
      <c r="K1110" s="1"/>
    </row>
    <row r="1111" spans="1:11" ht="14.1" customHeight="1" x14ac:dyDescent="0.25">
      <c r="A1111" s="1"/>
      <c r="B1111" s="1"/>
      <c r="C1111" s="17" t="s">
        <v>97</v>
      </c>
      <c r="D1111" s="16">
        <v>0</v>
      </c>
      <c r="E1111" s="16">
        <v>50000000</v>
      </c>
      <c r="F1111" s="16">
        <v>0</v>
      </c>
      <c r="G1111" s="16">
        <v>0</v>
      </c>
      <c r="H1111" s="1"/>
      <c r="I1111" s="1"/>
      <c r="J1111" s="1"/>
      <c r="K1111" s="1"/>
    </row>
    <row r="1112" spans="1:11" x14ac:dyDescent="0.25">
      <c r="A1112" s="1"/>
      <c r="B1112" s="1"/>
      <c r="C1112" s="9" t="s">
        <v>47</v>
      </c>
      <c r="D1112" s="42" t="s">
        <v>350</v>
      </c>
      <c r="E1112" s="43"/>
      <c r="F1112" s="43"/>
      <c r="G1112" s="43"/>
      <c r="H1112" s="1"/>
      <c r="I1112" s="1"/>
      <c r="J1112" s="1"/>
      <c r="K1112" s="1"/>
    </row>
    <row r="1113" spans="1:11" ht="25.5" customHeight="1" x14ac:dyDescent="0.25">
      <c r="A1113" s="1"/>
      <c r="B1113" s="1"/>
      <c r="C1113" s="10" t="s">
        <v>49</v>
      </c>
      <c r="D1113" s="44" t="s">
        <v>351</v>
      </c>
      <c r="E1113" s="45"/>
      <c r="F1113" s="45"/>
      <c r="G1113" s="45"/>
      <c r="H1113" s="1"/>
      <c r="I1113" s="1"/>
      <c r="J1113" s="1"/>
      <c r="K1113" s="1"/>
    </row>
    <row r="1114" spans="1:11" x14ac:dyDescent="0.25">
      <c r="A1114" s="1"/>
      <c r="B1114" s="1"/>
      <c r="C1114" s="10" t="s">
        <v>51</v>
      </c>
      <c r="D1114" s="44" t="s">
        <v>352</v>
      </c>
      <c r="E1114" s="45"/>
      <c r="F1114" s="45"/>
      <c r="G1114" s="45"/>
      <c r="H1114" s="1"/>
      <c r="I1114" s="1"/>
      <c r="J1114" s="1"/>
      <c r="K1114" s="1"/>
    </row>
    <row r="1115" spans="1:11" ht="15" customHeight="1" x14ac:dyDescent="0.25">
      <c r="A1115" s="1"/>
      <c r="B1115" s="1"/>
      <c r="C1115" s="11"/>
      <c r="D1115" s="12">
        <v>2021</v>
      </c>
      <c r="E1115" s="12">
        <v>2022</v>
      </c>
      <c r="F1115" s="12">
        <v>2023</v>
      </c>
      <c r="G1115" s="12">
        <v>2024</v>
      </c>
      <c r="H1115" s="1"/>
      <c r="I1115" s="1"/>
      <c r="J1115" s="1"/>
      <c r="K1115" s="1"/>
    </row>
    <row r="1116" spans="1:11" ht="15" customHeight="1" x14ac:dyDescent="0.25">
      <c r="A1116" s="1"/>
      <c r="B1116" s="1"/>
      <c r="C1116" s="13"/>
      <c r="D1116" s="14" t="s">
        <v>17</v>
      </c>
      <c r="E1116" s="14" t="s">
        <v>18</v>
      </c>
      <c r="F1116" s="14" t="s">
        <v>18</v>
      </c>
      <c r="G1116" s="14" t="s">
        <v>18</v>
      </c>
      <c r="H1116" s="1"/>
      <c r="I1116" s="1"/>
      <c r="J1116" s="1"/>
      <c r="K1116" s="1"/>
    </row>
    <row r="1117" spans="1:11" ht="14.1" customHeight="1" x14ac:dyDescent="0.25">
      <c r="A1117" s="1"/>
      <c r="B1117" s="1"/>
      <c r="C1117" s="4" t="s">
        <v>53</v>
      </c>
      <c r="D1117" s="7" t="s">
        <v>20</v>
      </c>
      <c r="E1117" s="7" t="s">
        <v>353</v>
      </c>
      <c r="F1117" s="7" t="s">
        <v>43</v>
      </c>
      <c r="G1117" s="7" t="s">
        <v>325</v>
      </c>
      <c r="H1117" s="1"/>
      <c r="I1117" s="1"/>
      <c r="J1117" s="1"/>
      <c r="K1117" s="1"/>
    </row>
    <row r="1118" spans="1:11" ht="14.1" customHeight="1" x14ac:dyDescent="0.25">
      <c r="A1118" s="1"/>
      <c r="B1118" s="1"/>
      <c r="C1118" s="4" t="s">
        <v>57</v>
      </c>
      <c r="D1118" s="7" t="s">
        <v>20</v>
      </c>
      <c r="E1118" s="7" t="s">
        <v>354</v>
      </c>
      <c r="F1118" s="7" t="s">
        <v>43</v>
      </c>
      <c r="G1118" s="7" t="s">
        <v>355</v>
      </c>
      <c r="H1118" s="1"/>
      <c r="I1118" s="1"/>
      <c r="J1118" s="1"/>
      <c r="K1118" s="1"/>
    </row>
    <row r="1119" spans="1:11" ht="14.1" customHeight="1" x14ac:dyDescent="0.25">
      <c r="A1119" s="1"/>
      <c r="B1119" s="1"/>
      <c r="C1119" s="4" t="s">
        <v>62</v>
      </c>
      <c r="D1119" s="7" t="s">
        <v>43</v>
      </c>
      <c r="E1119" s="7" t="s">
        <v>356</v>
      </c>
      <c r="F1119" s="7" t="s">
        <v>43</v>
      </c>
      <c r="G1119" s="7" t="s">
        <v>357</v>
      </c>
      <c r="H1119" s="1"/>
      <c r="I1119" s="1"/>
      <c r="J1119" s="1"/>
      <c r="K1119" s="1"/>
    </row>
    <row r="1120" spans="1:11" ht="14.1" customHeight="1" x14ac:dyDescent="0.25">
      <c r="A1120" s="1"/>
      <c r="B1120" s="1"/>
      <c r="C1120" s="4" t="s">
        <v>67</v>
      </c>
      <c r="D1120" s="7" t="s">
        <v>20</v>
      </c>
      <c r="E1120" s="7" t="s">
        <v>20</v>
      </c>
      <c r="F1120" s="7" t="s">
        <v>210</v>
      </c>
      <c r="G1120" s="7" t="s">
        <v>20</v>
      </c>
      <c r="H1120" s="1"/>
      <c r="I1120" s="1"/>
      <c r="J1120" s="1"/>
      <c r="K1120" s="1"/>
    </row>
    <row r="1121" spans="1:11" ht="14.1" customHeight="1" x14ac:dyDescent="0.25">
      <c r="A1121" s="1"/>
      <c r="B1121" s="1"/>
      <c r="C1121" s="4" t="s">
        <v>70</v>
      </c>
      <c r="D1121" s="7" t="s">
        <v>20</v>
      </c>
      <c r="E1121" s="7" t="s">
        <v>20</v>
      </c>
      <c r="F1121" s="7" t="s">
        <v>210</v>
      </c>
      <c r="G1121" s="7" t="s">
        <v>20</v>
      </c>
      <c r="H1121" s="1"/>
      <c r="I1121" s="1"/>
      <c r="J1121" s="1"/>
      <c r="K1121" s="1"/>
    </row>
    <row r="1122" spans="1:11" ht="14.1" customHeight="1" x14ac:dyDescent="0.25">
      <c r="A1122" s="1"/>
      <c r="B1122" s="1"/>
      <c r="C1122" s="4" t="s">
        <v>74</v>
      </c>
      <c r="D1122" s="7" t="s">
        <v>20</v>
      </c>
      <c r="E1122" s="7" t="s">
        <v>20</v>
      </c>
      <c r="F1122" s="7" t="s">
        <v>210</v>
      </c>
      <c r="G1122" s="7" t="s">
        <v>20</v>
      </c>
      <c r="H1122" s="1"/>
      <c r="I1122" s="1"/>
      <c r="J1122" s="1"/>
      <c r="K1122" s="1"/>
    </row>
    <row r="1123" spans="1:11" ht="14.1" customHeight="1" x14ac:dyDescent="0.25">
      <c r="A1123" s="1"/>
      <c r="B1123" s="1"/>
      <c r="C1123" s="32" t="s">
        <v>78</v>
      </c>
      <c r="D1123" s="33"/>
      <c r="E1123" s="33"/>
      <c r="F1123" s="33"/>
      <c r="G1123" s="33"/>
      <c r="H1123" s="1"/>
      <c r="I1123" s="1"/>
      <c r="J1123" s="1"/>
      <c r="K1123" s="1"/>
    </row>
    <row r="1124" spans="1:11" ht="14.1" customHeight="1" x14ac:dyDescent="0.25">
      <c r="A1124" s="1"/>
      <c r="B1124" s="1"/>
      <c r="C1124" s="11"/>
      <c r="D1124" s="12">
        <v>2021</v>
      </c>
      <c r="E1124" s="12">
        <v>2022</v>
      </c>
      <c r="F1124" s="12">
        <v>2023</v>
      </c>
      <c r="G1124" s="12">
        <v>2024</v>
      </c>
      <c r="H1124" s="1"/>
      <c r="I1124" s="1"/>
      <c r="J1124" s="1"/>
      <c r="K1124" s="1"/>
    </row>
    <row r="1125" spans="1:11" ht="14.1" customHeight="1" x14ac:dyDescent="0.25">
      <c r="A1125" s="1"/>
      <c r="B1125" s="1"/>
      <c r="C1125" s="13"/>
      <c r="D1125" s="14" t="s">
        <v>17</v>
      </c>
      <c r="E1125" s="14" t="s">
        <v>18</v>
      </c>
      <c r="F1125" s="14" t="s">
        <v>18</v>
      </c>
      <c r="G1125" s="14" t="s">
        <v>18</v>
      </c>
      <c r="H1125" s="1"/>
      <c r="I1125" s="1"/>
      <c r="J1125" s="1"/>
      <c r="K1125" s="1"/>
    </row>
    <row r="1126" spans="1:11" ht="14.1" customHeight="1" x14ac:dyDescent="0.25">
      <c r="A1126" s="1"/>
      <c r="B1126" s="1"/>
      <c r="C1126" s="15" t="s">
        <v>79</v>
      </c>
      <c r="D1126" s="18" t="s">
        <v>20</v>
      </c>
      <c r="E1126" s="16">
        <v>0</v>
      </c>
      <c r="F1126" s="16">
        <v>0</v>
      </c>
      <c r="G1126" s="16">
        <v>0</v>
      </c>
      <c r="H1126" s="1"/>
      <c r="I1126" s="1"/>
      <c r="J1126" s="1"/>
      <c r="K1126" s="1"/>
    </row>
    <row r="1127" spans="1:11" ht="14.1" customHeight="1" x14ac:dyDescent="0.25">
      <c r="A1127" s="1"/>
      <c r="B1127" s="1"/>
      <c r="C1127" s="15" t="s">
        <v>80</v>
      </c>
      <c r="D1127" s="18" t="s">
        <v>20</v>
      </c>
      <c r="E1127" s="16">
        <v>0</v>
      </c>
      <c r="F1127" s="16">
        <v>0</v>
      </c>
      <c r="G1127" s="16">
        <v>0</v>
      </c>
      <c r="H1127" s="1"/>
      <c r="I1127" s="1"/>
      <c r="J1127" s="1"/>
      <c r="K1127" s="1"/>
    </row>
    <row r="1128" spans="1:11" ht="14.1" customHeight="1" x14ac:dyDescent="0.25">
      <c r="A1128" s="1"/>
      <c r="B1128" s="1"/>
      <c r="C1128" s="15" t="s">
        <v>81</v>
      </c>
      <c r="D1128" s="18" t="s">
        <v>20</v>
      </c>
      <c r="E1128" s="16">
        <v>0</v>
      </c>
      <c r="F1128" s="16">
        <v>0</v>
      </c>
      <c r="G1128" s="16">
        <v>0</v>
      </c>
      <c r="H1128" s="1"/>
      <c r="I1128" s="1"/>
      <c r="J1128" s="1"/>
      <c r="K1128" s="1"/>
    </row>
    <row r="1129" spans="1:11" ht="14.1" customHeight="1" x14ac:dyDescent="0.25">
      <c r="A1129" s="1"/>
      <c r="B1129" s="1"/>
      <c r="C1129" s="15" t="s">
        <v>82</v>
      </c>
      <c r="D1129" s="18" t="s">
        <v>20</v>
      </c>
      <c r="E1129" s="16">
        <v>0</v>
      </c>
      <c r="F1129" s="16">
        <v>0</v>
      </c>
      <c r="G1129" s="16">
        <v>0</v>
      </c>
      <c r="H1129" s="1"/>
      <c r="I1129" s="1"/>
      <c r="J1129" s="1"/>
      <c r="K1129" s="1"/>
    </row>
    <row r="1130" spans="1:11" ht="14.1" customHeight="1" x14ac:dyDescent="0.25">
      <c r="A1130" s="1"/>
      <c r="B1130" s="1"/>
      <c r="C1130" s="15" t="s">
        <v>80</v>
      </c>
      <c r="D1130" s="18" t="s">
        <v>20</v>
      </c>
      <c r="E1130" s="16">
        <v>0</v>
      </c>
      <c r="F1130" s="16">
        <v>0</v>
      </c>
      <c r="G1130" s="16">
        <v>0</v>
      </c>
      <c r="H1130" s="1"/>
      <c r="I1130" s="1"/>
      <c r="J1130" s="1"/>
      <c r="K1130" s="1"/>
    </row>
    <row r="1131" spans="1:11" ht="14.1" customHeight="1" x14ac:dyDescent="0.25">
      <c r="A1131" s="1"/>
      <c r="B1131" s="1"/>
      <c r="C1131" s="15" t="s">
        <v>81</v>
      </c>
      <c r="D1131" s="18" t="s">
        <v>20</v>
      </c>
      <c r="E1131" s="16">
        <v>0</v>
      </c>
      <c r="F1131" s="16">
        <v>0</v>
      </c>
      <c r="G1131" s="16">
        <v>0</v>
      </c>
      <c r="H1131" s="1"/>
      <c r="I1131" s="1"/>
      <c r="J1131" s="1"/>
      <c r="K1131" s="1"/>
    </row>
    <row r="1132" spans="1:11" ht="14.1" customHeight="1" x14ac:dyDescent="0.25">
      <c r="A1132" s="1"/>
      <c r="B1132" s="1"/>
      <c r="C1132" s="15" t="s">
        <v>83</v>
      </c>
      <c r="D1132" s="18" t="s">
        <v>20</v>
      </c>
      <c r="E1132" s="16">
        <v>0</v>
      </c>
      <c r="F1132" s="16">
        <v>0</v>
      </c>
      <c r="G1132" s="16">
        <v>0</v>
      </c>
      <c r="H1132" s="1"/>
      <c r="I1132" s="1"/>
      <c r="J1132" s="1"/>
      <c r="K1132" s="1"/>
    </row>
    <row r="1133" spans="1:11" ht="14.1" customHeight="1" x14ac:dyDescent="0.25">
      <c r="A1133" s="1"/>
      <c r="B1133" s="1"/>
      <c r="C1133" s="15" t="s">
        <v>80</v>
      </c>
      <c r="D1133" s="18" t="s">
        <v>20</v>
      </c>
      <c r="E1133" s="16">
        <v>0</v>
      </c>
      <c r="F1133" s="16">
        <v>0</v>
      </c>
      <c r="G1133" s="16">
        <v>0</v>
      </c>
      <c r="H1133" s="1"/>
      <c r="I1133" s="1"/>
      <c r="J1133" s="1"/>
      <c r="K1133" s="1"/>
    </row>
    <row r="1134" spans="1:11" ht="14.1" customHeight="1" x14ac:dyDescent="0.25">
      <c r="A1134" s="1"/>
      <c r="B1134" s="1"/>
      <c r="C1134" s="15" t="s">
        <v>81</v>
      </c>
      <c r="D1134" s="18" t="s">
        <v>20</v>
      </c>
      <c r="E1134" s="16">
        <v>0</v>
      </c>
      <c r="F1134" s="16">
        <v>0</v>
      </c>
      <c r="G1134" s="16">
        <v>0</v>
      </c>
      <c r="H1134" s="1"/>
      <c r="I1134" s="1"/>
      <c r="J1134" s="1"/>
      <c r="K1134" s="1"/>
    </row>
    <row r="1135" spans="1:11" ht="14.1" customHeight="1" x14ac:dyDescent="0.25">
      <c r="A1135" s="1"/>
      <c r="B1135" s="1"/>
      <c r="C1135" s="15" t="s">
        <v>84</v>
      </c>
      <c r="D1135" s="18" t="s">
        <v>20</v>
      </c>
      <c r="E1135" s="16">
        <v>0</v>
      </c>
      <c r="F1135" s="16">
        <v>0</v>
      </c>
      <c r="G1135" s="16">
        <v>0</v>
      </c>
      <c r="H1135" s="1"/>
      <c r="I1135" s="1"/>
      <c r="J1135" s="1"/>
      <c r="K1135" s="1"/>
    </row>
    <row r="1136" spans="1:11" ht="14.1" customHeight="1" x14ac:dyDescent="0.25">
      <c r="A1136" s="1"/>
      <c r="B1136" s="1"/>
      <c r="C1136" s="15" t="s">
        <v>80</v>
      </c>
      <c r="D1136" s="18" t="s">
        <v>20</v>
      </c>
      <c r="E1136" s="16">
        <v>0</v>
      </c>
      <c r="F1136" s="16">
        <v>0</v>
      </c>
      <c r="G1136" s="16">
        <v>0</v>
      </c>
      <c r="H1136" s="1"/>
      <c r="I1136" s="1"/>
      <c r="J1136" s="1"/>
      <c r="K1136" s="1"/>
    </row>
    <row r="1137" spans="1:11" ht="14.1" customHeight="1" x14ac:dyDescent="0.25">
      <c r="A1137" s="1"/>
      <c r="B1137" s="1"/>
      <c r="C1137" s="15" t="s">
        <v>81</v>
      </c>
      <c r="D1137" s="18" t="s">
        <v>20</v>
      </c>
      <c r="E1137" s="16">
        <v>0</v>
      </c>
      <c r="F1137" s="16">
        <v>0</v>
      </c>
      <c r="G1137" s="16">
        <v>0</v>
      </c>
      <c r="H1137" s="1"/>
      <c r="I1137" s="1"/>
      <c r="J1137" s="1"/>
      <c r="K1137" s="1"/>
    </row>
    <row r="1138" spans="1:11" ht="14.1" customHeight="1" x14ac:dyDescent="0.25">
      <c r="A1138" s="1"/>
      <c r="B1138" s="1"/>
      <c r="C1138" s="15" t="s">
        <v>85</v>
      </c>
      <c r="D1138" s="18" t="s">
        <v>20</v>
      </c>
      <c r="E1138" s="16">
        <v>0</v>
      </c>
      <c r="F1138" s="16">
        <v>0</v>
      </c>
      <c r="G1138" s="16">
        <v>0</v>
      </c>
      <c r="H1138" s="1"/>
      <c r="I1138" s="1"/>
      <c r="J1138" s="1"/>
      <c r="K1138" s="1"/>
    </row>
    <row r="1139" spans="1:11" ht="14.1" customHeight="1" x14ac:dyDescent="0.25">
      <c r="A1139" s="1"/>
      <c r="B1139" s="1"/>
      <c r="C1139" s="15" t="s">
        <v>80</v>
      </c>
      <c r="D1139" s="18" t="s">
        <v>20</v>
      </c>
      <c r="E1139" s="16">
        <v>0</v>
      </c>
      <c r="F1139" s="16">
        <v>0</v>
      </c>
      <c r="G1139" s="16">
        <v>0</v>
      </c>
      <c r="H1139" s="1"/>
      <c r="I1139" s="1"/>
      <c r="J1139" s="1"/>
      <c r="K1139" s="1"/>
    </row>
    <row r="1140" spans="1:11" ht="14.1" customHeight="1" x14ac:dyDescent="0.25">
      <c r="A1140" s="1"/>
      <c r="B1140" s="1"/>
      <c r="C1140" s="15" t="s">
        <v>81</v>
      </c>
      <c r="D1140" s="18" t="s">
        <v>20</v>
      </c>
      <c r="E1140" s="16">
        <v>0</v>
      </c>
      <c r="F1140" s="16">
        <v>0</v>
      </c>
      <c r="G1140" s="16">
        <v>0</v>
      </c>
      <c r="H1140" s="1"/>
      <c r="I1140" s="1"/>
      <c r="J1140" s="1"/>
      <c r="K1140" s="1"/>
    </row>
    <row r="1141" spans="1:11" ht="14.1" customHeight="1" x14ac:dyDescent="0.25">
      <c r="A1141" s="1"/>
      <c r="B1141" s="1"/>
      <c r="C1141" s="15" t="s">
        <v>86</v>
      </c>
      <c r="D1141" s="18" t="s">
        <v>20</v>
      </c>
      <c r="E1141" s="16">
        <v>0</v>
      </c>
      <c r="F1141" s="16">
        <v>0</v>
      </c>
      <c r="G1141" s="16">
        <v>0</v>
      </c>
      <c r="H1141" s="1"/>
      <c r="I1141" s="1"/>
      <c r="J1141" s="1"/>
      <c r="K1141" s="1"/>
    </row>
    <row r="1142" spans="1:11" ht="14.1" customHeight="1" x14ac:dyDescent="0.25">
      <c r="A1142" s="1"/>
      <c r="B1142" s="1"/>
      <c r="C1142" s="15" t="s">
        <v>80</v>
      </c>
      <c r="D1142" s="18" t="s">
        <v>20</v>
      </c>
      <c r="E1142" s="16">
        <v>0</v>
      </c>
      <c r="F1142" s="16">
        <v>0</v>
      </c>
      <c r="G1142" s="16">
        <v>0</v>
      </c>
      <c r="H1142" s="1"/>
      <c r="I1142" s="1"/>
      <c r="J1142" s="1"/>
      <c r="K1142" s="1"/>
    </row>
    <row r="1143" spans="1:11" ht="14.1" customHeight="1" x14ac:dyDescent="0.25">
      <c r="A1143" s="1"/>
      <c r="B1143" s="1"/>
      <c r="C1143" s="15" t="s">
        <v>81</v>
      </c>
      <c r="D1143" s="18" t="s">
        <v>20</v>
      </c>
      <c r="E1143" s="16">
        <v>0</v>
      </c>
      <c r="F1143" s="16">
        <v>0</v>
      </c>
      <c r="G1143" s="16">
        <v>0</v>
      </c>
      <c r="H1143" s="1"/>
      <c r="I1143" s="1"/>
      <c r="J1143" s="1"/>
      <c r="K1143" s="1"/>
    </row>
    <row r="1144" spans="1:11" ht="14.1" customHeight="1" x14ac:dyDescent="0.25">
      <c r="A1144" s="1"/>
      <c r="B1144" s="1"/>
      <c r="C1144" s="15" t="s">
        <v>87</v>
      </c>
      <c r="D1144" s="18" t="s">
        <v>20</v>
      </c>
      <c r="E1144" s="16">
        <v>0</v>
      </c>
      <c r="F1144" s="16">
        <v>0</v>
      </c>
      <c r="G1144" s="16">
        <v>0</v>
      </c>
      <c r="H1144" s="1"/>
      <c r="I1144" s="1"/>
      <c r="J1144" s="1"/>
      <c r="K1144" s="1"/>
    </row>
    <row r="1145" spans="1:11" ht="14.1" customHeight="1" x14ac:dyDescent="0.25">
      <c r="A1145" s="1"/>
      <c r="B1145" s="1"/>
      <c r="C1145" s="15" t="s">
        <v>80</v>
      </c>
      <c r="D1145" s="18" t="s">
        <v>20</v>
      </c>
      <c r="E1145" s="16">
        <v>0</v>
      </c>
      <c r="F1145" s="16">
        <v>0</v>
      </c>
      <c r="G1145" s="16">
        <v>0</v>
      </c>
      <c r="H1145" s="1"/>
      <c r="I1145" s="1"/>
      <c r="J1145" s="1"/>
      <c r="K1145" s="1"/>
    </row>
    <row r="1146" spans="1:11" ht="14.1" customHeight="1" x14ac:dyDescent="0.25">
      <c r="A1146" s="1"/>
      <c r="B1146" s="1"/>
      <c r="C1146" s="15" t="s">
        <v>81</v>
      </c>
      <c r="D1146" s="18" t="s">
        <v>20</v>
      </c>
      <c r="E1146" s="16">
        <v>0</v>
      </c>
      <c r="F1146" s="16">
        <v>0</v>
      </c>
      <c r="G1146" s="16">
        <v>0</v>
      </c>
      <c r="H1146" s="1"/>
      <c r="I1146" s="1"/>
      <c r="J1146" s="1"/>
      <c r="K1146" s="1"/>
    </row>
    <row r="1147" spans="1:11" ht="14.1" customHeight="1" x14ac:dyDescent="0.25">
      <c r="A1147" s="1"/>
      <c r="B1147" s="1"/>
      <c r="C1147" s="15" t="s">
        <v>88</v>
      </c>
      <c r="D1147" s="18" t="s">
        <v>20</v>
      </c>
      <c r="E1147" s="16">
        <v>0</v>
      </c>
      <c r="F1147" s="16">
        <v>0</v>
      </c>
      <c r="G1147" s="16">
        <v>0</v>
      </c>
      <c r="H1147" s="1"/>
      <c r="I1147" s="1"/>
      <c r="J1147" s="1"/>
      <c r="K1147" s="1"/>
    </row>
    <row r="1148" spans="1:11" ht="14.1" customHeight="1" x14ac:dyDescent="0.25">
      <c r="A1148" s="1"/>
      <c r="B1148" s="1"/>
      <c r="C1148" s="15" t="s">
        <v>80</v>
      </c>
      <c r="D1148" s="18" t="s">
        <v>20</v>
      </c>
      <c r="E1148" s="16">
        <v>0</v>
      </c>
      <c r="F1148" s="16">
        <v>0</v>
      </c>
      <c r="G1148" s="16">
        <v>0</v>
      </c>
      <c r="H1148" s="1"/>
      <c r="I1148" s="1"/>
      <c r="J1148" s="1"/>
      <c r="K1148" s="1"/>
    </row>
    <row r="1149" spans="1:11" ht="14.1" customHeight="1" x14ac:dyDescent="0.25">
      <c r="A1149" s="1"/>
      <c r="B1149" s="1"/>
      <c r="C1149" s="15" t="s">
        <v>89</v>
      </c>
      <c r="D1149" s="18" t="s">
        <v>20</v>
      </c>
      <c r="E1149" s="16">
        <v>0</v>
      </c>
      <c r="F1149" s="16">
        <v>0</v>
      </c>
      <c r="G1149" s="16">
        <v>0</v>
      </c>
      <c r="H1149" s="1"/>
      <c r="I1149" s="1"/>
      <c r="J1149" s="1"/>
      <c r="K1149" s="1"/>
    </row>
    <row r="1150" spans="1:11" ht="14.1" customHeight="1" x14ac:dyDescent="0.25">
      <c r="A1150" s="1"/>
      <c r="B1150" s="1"/>
      <c r="C1150" s="15" t="s">
        <v>90</v>
      </c>
      <c r="D1150" s="18" t="s">
        <v>20</v>
      </c>
      <c r="E1150" s="16">
        <v>0</v>
      </c>
      <c r="F1150" s="16">
        <v>0</v>
      </c>
      <c r="G1150" s="16">
        <v>0</v>
      </c>
      <c r="H1150" s="1"/>
      <c r="I1150" s="1"/>
      <c r="J1150" s="1"/>
      <c r="K1150" s="1"/>
    </row>
    <row r="1151" spans="1:11" ht="14.1" customHeight="1" x14ac:dyDescent="0.25">
      <c r="A1151" s="1"/>
      <c r="B1151" s="1"/>
      <c r="C1151" s="15" t="s">
        <v>91</v>
      </c>
      <c r="D1151" s="18" t="s">
        <v>20</v>
      </c>
      <c r="E1151" s="16">
        <v>0</v>
      </c>
      <c r="F1151" s="16">
        <v>0</v>
      </c>
      <c r="G1151" s="16">
        <v>0</v>
      </c>
      <c r="H1151" s="1"/>
      <c r="I1151" s="1"/>
      <c r="J1151" s="1"/>
      <c r="K1151" s="1"/>
    </row>
    <row r="1152" spans="1:11" ht="14.1" customHeight="1" x14ac:dyDescent="0.25">
      <c r="A1152" s="1"/>
      <c r="B1152" s="1"/>
      <c r="C1152" s="15" t="s">
        <v>92</v>
      </c>
      <c r="D1152" s="18" t="s">
        <v>20</v>
      </c>
      <c r="E1152" s="16">
        <v>0</v>
      </c>
      <c r="F1152" s="16">
        <v>0</v>
      </c>
      <c r="G1152" s="16">
        <v>0</v>
      </c>
      <c r="H1152" s="1"/>
      <c r="I1152" s="1"/>
      <c r="J1152" s="1"/>
      <c r="K1152" s="1"/>
    </row>
    <row r="1153" spans="1:11" ht="14.1" customHeight="1" x14ac:dyDescent="0.25">
      <c r="A1153" s="1"/>
      <c r="B1153" s="1"/>
      <c r="C1153" s="15" t="s">
        <v>93</v>
      </c>
      <c r="D1153" s="18" t="s">
        <v>20</v>
      </c>
      <c r="E1153" s="16">
        <v>32820000</v>
      </c>
      <c r="F1153" s="16">
        <v>0</v>
      </c>
      <c r="G1153" s="16">
        <v>2500000</v>
      </c>
      <c r="H1153" s="1"/>
      <c r="I1153" s="1"/>
      <c r="J1153" s="1"/>
      <c r="K1153" s="1"/>
    </row>
    <row r="1154" spans="1:11" ht="14.1" customHeight="1" x14ac:dyDescent="0.25">
      <c r="A1154" s="1"/>
      <c r="B1154" s="1"/>
      <c r="C1154" s="15" t="s">
        <v>80</v>
      </c>
      <c r="D1154" s="18" t="s">
        <v>20</v>
      </c>
      <c r="E1154" s="16">
        <v>32820000</v>
      </c>
      <c r="F1154" s="16">
        <v>0</v>
      </c>
      <c r="G1154" s="16">
        <v>2500000</v>
      </c>
      <c r="H1154" s="1"/>
      <c r="I1154" s="1"/>
      <c r="J1154" s="1"/>
      <c r="K1154" s="1"/>
    </row>
    <row r="1155" spans="1:11" ht="14.1" customHeight="1" x14ac:dyDescent="0.25">
      <c r="A1155" s="1"/>
      <c r="B1155" s="1"/>
      <c r="C1155" s="15" t="s">
        <v>89</v>
      </c>
      <c r="D1155" s="18" t="s">
        <v>20</v>
      </c>
      <c r="E1155" s="16">
        <v>0</v>
      </c>
      <c r="F1155" s="16">
        <v>0</v>
      </c>
      <c r="G1155" s="16">
        <v>0</v>
      </c>
      <c r="H1155" s="1"/>
      <c r="I1155" s="1"/>
      <c r="J1155" s="1"/>
      <c r="K1155" s="1"/>
    </row>
    <row r="1156" spans="1:11" ht="14.1" customHeight="1" x14ac:dyDescent="0.25">
      <c r="A1156" s="1"/>
      <c r="B1156" s="1"/>
      <c r="C1156" s="15" t="s">
        <v>90</v>
      </c>
      <c r="D1156" s="18" t="s">
        <v>20</v>
      </c>
      <c r="E1156" s="16">
        <v>0</v>
      </c>
      <c r="F1156" s="16">
        <v>0</v>
      </c>
      <c r="G1156" s="16">
        <v>0</v>
      </c>
      <c r="H1156" s="1"/>
      <c r="I1156" s="1"/>
      <c r="J1156" s="1"/>
      <c r="K1156" s="1"/>
    </row>
    <row r="1157" spans="1:11" ht="14.1" customHeight="1" x14ac:dyDescent="0.25">
      <c r="A1157" s="1"/>
      <c r="B1157" s="1"/>
      <c r="C1157" s="15" t="s">
        <v>91</v>
      </c>
      <c r="D1157" s="18" t="s">
        <v>20</v>
      </c>
      <c r="E1157" s="16">
        <v>0</v>
      </c>
      <c r="F1157" s="16">
        <v>0</v>
      </c>
      <c r="G1157" s="16">
        <v>0</v>
      </c>
      <c r="H1157" s="1"/>
      <c r="I1157" s="1"/>
      <c r="J1157" s="1"/>
      <c r="K1157" s="1"/>
    </row>
    <row r="1158" spans="1:11" ht="14.1" customHeight="1" x14ac:dyDescent="0.25">
      <c r="A1158" s="1"/>
      <c r="B1158" s="1"/>
      <c r="C1158" s="15" t="s">
        <v>92</v>
      </c>
      <c r="D1158" s="18" t="s">
        <v>20</v>
      </c>
      <c r="E1158" s="16">
        <v>0</v>
      </c>
      <c r="F1158" s="16">
        <v>0</v>
      </c>
      <c r="G1158" s="16">
        <v>0</v>
      </c>
      <c r="H1158" s="1"/>
      <c r="I1158" s="1"/>
      <c r="J1158" s="1"/>
      <c r="K1158" s="1"/>
    </row>
    <row r="1159" spans="1:11" ht="14.1" customHeight="1" x14ac:dyDescent="0.25">
      <c r="A1159" s="1"/>
      <c r="B1159" s="1"/>
      <c r="C1159" s="15" t="s">
        <v>94</v>
      </c>
      <c r="D1159" s="18" t="s">
        <v>20</v>
      </c>
      <c r="E1159" s="16">
        <v>0</v>
      </c>
      <c r="F1159" s="16">
        <v>0</v>
      </c>
      <c r="G1159" s="16">
        <v>0</v>
      </c>
      <c r="H1159" s="1"/>
      <c r="I1159" s="1"/>
      <c r="J1159" s="1"/>
      <c r="K1159" s="1"/>
    </row>
    <row r="1160" spans="1:11" ht="14.1" customHeight="1" x14ac:dyDescent="0.25">
      <c r="A1160" s="1"/>
      <c r="B1160" s="1"/>
      <c r="C1160" s="15" t="s">
        <v>80</v>
      </c>
      <c r="D1160" s="18" t="s">
        <v>20</v>
      </c>
      <c r="E1160" s="16">
        <v>0</v>
      </c>
      <c r="F1160" s="16">
        <v>0</v>
      </c>
      <c r="G1160" s="16">
        <v>0</v>
      </c>
      <c r="H1160" s="1"/>
      <c r="I1160" s="1"/>
      <c r="J1160" s="1"/>
      <c r="K1160" s="1"/>
    </row>
    <row r="1161" spans="1:11" ht="14.1" customHeight="1" x14ac:dyDescent="0.25">
      <c r="A1161" s="1"/>
      <c r="B1161" s="1"/>
      <c r="C1161" s="15" t="s">
        <v>89</v>
      </c>
      <c r="D1161" s="18" t="s">
        <v>20</v>
      </c>
      <c r="E1161" s="16">
        <v>0</v>
      </c>
      <c r="F1161" s="16">
        <v>0</v>
      </c>
      <c r="G1161" s="16">
        <v>0</v>
      </c>
      <c r="H1161" s="1"/>
      <c r="I1161" s="1"/>
      <c r="J1161" s="1"/>
      <c r="K1161" s="1"/>
    </row>
    <row r="1162" spans="1:11" ht="14.1" customHeight="1" x14ac:dyDescent="0.25">
      <c r="A1162" s="1"/>
      <c r="B1162" s="1"/>
      <c r="C1162" s="15" t="s">
        <v>90</v>
      </c>
      <c r="D1162" s="18" t="s">
        <v>20</v>
      </c>
      <c r="E1162" s="16">
        <v>0</v>
      </c>
      <c r="F1162" s="16">
        <v>0</v>
      </c>
      <c r="G1162" s="16">
        <v>0</v>
      </c>
      <c r="H1162" s="1"/>
      <c r="I1162" s="1"/>
      <c r="J1162" s="1"/>
      <c r="K1162" s="1"/>
    </row>
    <row r="1163" spans="1:11" ht="14.1" customHeight="1" x14ac:dyDescent="0.25">
      <c r="A1163" s="1"/>
      <c r="B1163" s="1"/>
      <c r="C1163" s="15" t="s">
        <v>91</v>
      </c>
      <c r="D1163" s="18" t="s">
        <v>20</v>
      </c>
      <c r="E1163" s="16">
        <v>0</v>
      </c>
      <c r="F1163" s="16">
        <v>0</v>
      </c>
      <c r="G1163" s="16">
        <v>0</v>
      </c>
      <c r="H1163" s="1"/>
      <c r="I1163" s="1"/>
      <c r="J1163" s="1"/>
      <c r="K1163" s="1"/>
    </row>
    <row r="1164" spans="1:11" ht="14.1" customHeight="1" x14ac:dyDescent="0.25">
      <c r="A1164" s="1"/>
      <c r="B1164" s="1"/>
      <c r="C1164" s="15" t="s">
        <v>92</v>
      </c>
      <c r="D1164" s="18" t="s">
        <v>20</v>
      </c>
      <c r="E1164" s="16">
        <v>0</v>
      </c>
      <c r="F1164" s="16">
        <v>0</v>
      </c>
      <c r="G1164" s="16">
        <v>0</v>
      </c>
      <c r="H1164" s="1"/>
      <c r="I1164" s="1"/>
      <c r="J1164" s="1"/>
      <c r="K1164" s="1"/>
    </row>
    <row r="1165" spans="1:11" ht="14.1" customHeight="1" x14ac:dyDescent="0.25">
      <c r="A1165" s="1"/>
      <c r="B1165" s="1"/>
      <c r="C1165" s="15" t="s">
        <v>95</v>
      </c>
      <c r="D1165" s="18" t="s">
        <v>20</v>
      </c>
      <c r="E1165" s="16">
        <v>0</v>
      </c>
      <c r="F1165" s="16">
        <v>0</v>
      </c>
      <c r="G1165" s="16">
        <v>0</v>
      </c>
      <c r="H1165" s="1"/>
      <c r="I1165" s="1"/>
      <c r="J1165" s="1"/>
      <c r="K1165" s="1"/>
    </row>
    <row r="1166" spans="1:11" ht="14.1" customHeight="1" x14ac:dyDescent="0.25">
      <c r="A1166" s="1"/>
      <c r="B1166" s="1"/>
      <c r="C1166" s="15" t="s">
        <v>96</v>
      </c>
      <c r="D1166" s="18" t="s">
        <v>20</v>
      </c>
      <c r="E1166" s="16">
        <v>0</v>
      </c>
      <c r="F1166" s="16">
        <v>0</v>
      </c>
      <c r="G1166" s="16">
        <v>0</v>
      </c>
      <c r="H1166" s="1"/>
      <c r="I1166" s="1"/>
      <c r="J1166" s="1"/>
      <c r="K1166" s="1"/>
    </row>
    <row r="1167" spans="1:11" ht="14.1" customHeight="1" x14ac:dyDescent="0.25">
      <c r="A1167" s="1"/>
      <c r="B1167" s="1"/>
      <c r="C1167" s="17" t="s">
        <v>97</v>
      </c>
      <c r="D1167" s="16">
        <v>0</v>
      </c>
      <c r="E1167" s="16">
        <v>32820000</v>
      </c>
      <c r="F1167" s="16">
        <v>0</v>
      </c>
      <c r="G1167" s="16">
        <v>2500000</v>
      </c>
      <c r="H1167" s="1"/>
      <c r="I1167" s="1"/>
      <c r="J1167" s="1"/>
      <c r="K1167" s="1"/>
    </row>
    <row r="1168" spans="1:11" x14ac:dyDescent="0.25">
      <c r="A1168" s="1"/>
      <c r="B1168" s="1"/>
      <c r="C1168" s="9" t="s">
        <v>47</v>
      </c>
      <c r="D1168" s="42" t="s">
        <v>358</v>
      </c>
      <c r="E1168" s="43"/>
      <c r="F1168" s="43"/>
      <c r="G1168" s="43"/>
      <c r="H1168" s="1"/>
      <c r="I1168" s="1"/>
      <c r="J1168" s="1"/>
      <c r="K1168" s="1"/>
    </row>
    <row r="1169" spans="1:11" ht="27" customHeight="1" x14ac:dyDescent="0.25">
      <c r="A1169" s="1"/>
      <c r="B1169" s="1"/>
      <c r="C1169" s="10" t="s">
        <v>49</v>
      </c>
      <c r="D1169" s="44" t="s">
        <v>359</v>
      </c>
      <c r="E1169" s="45"/>
      <c r="F1169" s="45"/>
      <c r="G1169" s="45"/>
      <c r="H1169" s="1"/>
      <c r="I1169" s="1"/>
      <c r="J1169" s="1"/>
      <c r="K1169" s="1"/>
    </row>
    <row r="1170" spans="1:11" x14ac:dyDescent="0.25">
      <c r="A1170" s="1"/>
      <c r="B1170" s="1"/>
      <c r="C1170" s="10" t="s">
        <v>51</v>
      </c>
      <c r="D1170" s="44" t="s">
        <v>360</v>
      </c>
      <c r="E1170" s="45"/>
      <c r="F1170" s="45"/>
      <c r="G1170" s="45"/>
      <c r="H1170" s="1"/>
      <c r="I1170" s="1"/>
      <c r="J1170" s="1"/>
      <c r="K1170" s="1"/>
    </row>
    <row r="1171" spans="1:11" ht="15" customHeight="1" x14ac:dyDescent="0.25">
      <c r="A1171" s="1"/>
      <c r="B1171" s="1"/>
      <c r="C1171" s="11"/>
      <c r="D1171" s="12">
        <v>2021</v>
      </c>
      <c r="E1171" s="12">
        <v>2022</v>
      </c>
      <c r="F1171" s="12">
        <v>2023</v>
      </c>
      <c r="G1171" s="12">
        <v>2024</v>
      </c>
      <c r="H1171" s="1"/>
      <c r="I1171" s="1"/>
      <c r="J1171" s="1"/>
      <c r="K1171" s="1"/>
    </row>
    <row r="1172" spans="1:11" ht="15" customHeight="1" x14ac:dyDescent="0.25">
      <c r="A1172" s="1"/>
      <c r="B1172" s="1"/>
      <c r="C1172" s="13"/>
      <c r="D1172" s="14" t="s">
        <v>17</v>
      </c>
      <c r="E1172" s="14" t="s">
        <v>18</v>
      </c>
      <c r="F1172" s="14" t="s">
        <v>18</v>
      </c>
      <c r="G1172" s="14" t="s">
        <v>18</v>
      </c>
      <c r="H1172" s="1"/>
      <c r="I1172" s="1"/>
      <c r="J1172" s="1"/>
      <c r="K1172" s="1"/>
    </row>
    <row r="1173" spans="1:11" ht="14.1" customHeight="1" x14ac:dyDescent="0.25">
      <c r="A1173" s="1"/>
      <c r="B1173" s="1"/>
      <c r="C1173" s="4" t="s">
        <v>53</v>
      </c>
      <c r="D1173" s="7" t="s">
        <v>20</v>
      </c>
      <c r="E1173" s="7" t="s">
        <v>324</v>
      </c>
      <c r="F1173" s="7" t="s">
        <v>324</v>
      </c>
      <c r="G1173" s="7" t="s">
        <v>324</v>
      </c>
      <c r="H1173" s="1"/>
      <c r="I1173" s="1"/>
      <c r="J1173" s="1"/>
      <c r="K1173" s="1"/>
    </row>
    <row r="1174" spans="1:11" ht="14.1" customHeight="1" x14ac:dyDescent="0.25">
      <c r="A1174" s="1"/>
      <c r="B1174" s="1"/>
      <c r="C1174" s="4" t="s">
        <v>57</v>
      </c>
      <c r="D1174" s="7" t="s">
        <v>20</v>
      </c>
      <c r="E1174" s="7" t="s">
        <v>361</v>
      </c>
      <c r="F1174" s="7" t="s">
        <v>163</v>
      </c>
      <c r="G1174" s="7" t="s">
        <v>60</v>
      </c>
      <c r="H1174" s="1"/>
      <c r="I1174" s="1"/>
      <c r="J1174" s="1"/>
      <c r="K1174" s="1"/>
    </row>
    <row r="1175" spans="1:11" ht="14.1" customHeight="1" x14ac:dyDescent="0.25">
      <c r="A1175" s="1"/>
      <c r="B1175" s="1"/>
      <c r="C1175" s="4" t="s">
        <v>62</v>
      </c>
      <c r="D1175" s="7" t="s">
        <v>43</v>
      </c>
      <c r="E1175" s="7" t="s">
        <v>362</v>
      </c>
      <c r="F1175" s="7" t="s">
        <v>363</v>
      </c>
      <c r="G1175" s="7" t="s">
        <v>364</v>
      </c>
      <c r="H1175" s="1"/>
      <c r="I1175" s="1"/>
      <c r="J1175" s="1"/>
      <c r="K1175" s="1"/>
    </row>
    <row r="1176" spans="1:11" ht="14.1" customHeight="1" x14ac:dyDescent="0.25">
      <c r="A1176" s="1"/>
      <c r="B1176" s="1"/>
      <c r="C1176" s="4" t="s">
        <v>67</v>
      </c>
      <c r="D1176" s="7" t="s">
        <v>20</v>
      </c>
      <c r="E1176" s="7" t="s">
        <v>20</v>
      </c>
      <c r="F1176" s="7" t="s">
        <v>43</v>
      </c>
      <c r="G1176" s="7" t="s">
        <v>43</v>
      </c>
      <c r="H1176" s="1"/>
      <c r="I1176" s="1"/>
      <c r="J1176" s="1"/>
      <c r="K1176" s="1"/>
    </row>
    <row r="1177" spans="1:11" ht="14.1" customHeight="1" x14ac:dyDescent="0.25">
      <c r="A1177" s="1"/>
      <c r="B1177" s="1"/>
      <c r="C1177" s="4" t="s">
        <v>70</v>
      </c>
      <c r="D1177" s="7" t="s">
        <v>20</v>
      </c>
      <c r="E1177" s="7" t="s">
        <v>20</v>
      </c>
      <c r="F1177" s="7" t="s">
        <v>365</v>
      </c>
      <c r="G1177" s="7" t="s">
        <v>366</v>
      </c>
      <c r="H1177" s="1"/>
      <c r="I1177" s="1"/>
      <c r="J1177" s="1"/>
      <c r="K1177" s="1"/>
    </row>
    <row r="1178" spans="1:11" ht="14.1" customHeight="1" x14ac:dyDescent="0.25">
      <c r="A1178" s="1"/>
      <c r="B1178" s="1"/>
      <c r="C1178" s="4" t="s">
        <v>74</v>
      </c>
      <c r="D1178" s="7" t="s">
        <v>20</v>
      </c>
      <c r="E1178" s="7" t="s">
        <v>20</v>
      </c>
      <c r="F1178" s="7" t="s">
        <v>365</v>
      </c>
      <c r="G1178" s="7" t="s">
        <v>366</v>
      </c>
      <c r="H1178" s="1"/>
      <c r="I1178" s="1"/>
      <c r="J1178" s="1"/>
      <c r="K1178" s="1"/>
    </row>
    <row r="1179" spans="1:11" ht="14.1" customHeight="1" x14ac:dyDescent="0.25">
      <c r="A1179" s="1"/>
      <c r="B1179" s="1"/>
      <c r="C1179" s="32" t="s">
        <v>78</v>
      </c>
      <c r="D1179" s="33"/>
      <c r="E1179" s="33"/>
      <c r="F1179" s="33"/>
      <c r="G1179" s="33"/>
      <c r="H1179" s="1"/>
      <c r="I1179" s="1"/>
      <c r="J1179" s="1"/>
      <c r="K1179" s="1"/>
    </row>
    <row r="1180" spans="1:11" ht="14.1" customHeight="1" x14ac:dyDescent="0.25">
      <c r="A1180" s="1"/>
      <c r="B1180" s="1"/>
      <c r="C1180" s="11"/>
      <c r="D1180" s="12">
        <v>2021</v>
      </c>
      <c r="E1180" s="12">
        <v>2022</v>
      </c>
      <c r="F1180" s="12">
        <v>2023</v>
      </c>
      <c r="G1180" s="12">
        <v>2024</v>
      </c>
      <c r="H1180" s="1"/>
      <c r="I1180" s="1"/>
      <c r="J1180" s="1"/>
      <c r="K1180" s="1"/>
    </row>
    <row r="1181" spans="1:11" ht="14.1" customHeight="1" x14ac:dyDescent="0.25">
      <c r="A1181" s="1"/>
      <c r="B1181" s="1"/>
      <c r="C1181" s="13"/>
      <c r="D1181" s="14" t="s">
        <v>17</v>
      </c>
      <c r="E1181" s="14" t="s">
        <v>18</v>
      </c>
      <c r="F1181" s="14" t="s">
        <v>18</v>
      </c>
      <c r="G1181" s="14" t="s">
        <v>18</v>
      </c>
      <c r="H1181" s="1"/>
      <c r="I1181" s="1"/>
      <c r="J1181" s="1"/>
      <c r="K1181" s="1"/>
    </row>
    <row r="1182" spans="1:11" ht="14.1" customHeight="1" x14ac:dyDescent="0.25">
      <c r="A1182" s="1"/>
      <c r="B1182" s="1"/>
      <c r="C1182" s="15" t="s">
        <v>79</v>
      </c>
      <c r="D1182" s="18" t="s">
        <v>20</v>
      </c>
      <c r="E1182" s="16">
        <v>0</v>
      </c>
      <c r="F1182" s="16">
        <v>0</v>
      </c>
      <c r="G1182" s="16">
        <v>0</v>
      </c>
      <c r="H1182" s="1"/>
      <c r="I1182" s="1"/>
      <c r="J1182" s="1"/>
      <c r="K1182" s="1"/>
    </row>
    <row r="1183" spans="1:11" ht="14.1" customHeight="1" x14ac:dyDescent="0.25">
      <c r="A1183" s="1"/>
      <c r="B1183" s="1"/>
      <c r="C1183" s="15" t="s">
        <v>80</v>
      </c>
      <c r="D1183" s="18" t="s">
        <v>20</v>
      </c>
      <c r="E1183" s="16">
        <v>0</v>
      </c>
      <c r="F1183" s="16">
        <v>0</v>
      </c>
      <c r="G1183" s="16">
        <v>0</v>
      </c>
      <c r="H1183" s="1"/>
      <c r="I1183" s="1"/>
      <c r="J1183" s="1"/>
      <c r="K1183" s="1"/>
    </row>
    <row r="1184" spans="1:11" ht="14.1" customHeight="1" x14ac:dyDescent="0.25">
      <c r="A1184" s="1"/>
      <c r="B1184" s="1"/>
      <c r="C1184" s="15" t="s">
        <v>81</v>
      </c>
      <c r="D1184" s="18" t="s">
        <v>20</v>
      </c>
      <c r="E1184" s="16">
        <v>0</v>
      </c>
      <c r="F1184" s="16">
        <v>0</v>
      </c>
      <c r="G1184" s="16">
        <v>0</v>
      </c>
      <c r="H1184" s="1"/>
      <c r="I1184" s="1"/>
      <c r="J1184" s="1"/>
      <c r="K1184" s="1"/>
    </row>
    <row r="1185" spans="1:11" ht="14.1" customHeight="1" x14ac:dyDescent="0.25">
      <c r="A1185" s="1"/>
      <c r="B1185" s="1"/>
      <c r="C1185" s="15" t="s">
        <v>82</v>
      </c>
      <c r="D1185" s="18" t="s">
        <v>20</v>
      </c>
      <c r="E1185" s="16">
        <v>0</v>
      </c>
      <c r="F1185" s="16">
        <v>0</v>
      </c>
      <c r="G1185" s="16">
        <v>0</v>
      </c>
      <c r="H1185" s="1"/>
      <c r="I1185" s="1"/>
      <c r="J1185" s="1"/>
      <c r="K1185" s="1"/>
    </row>
    <row r="1186" spans="1:11" ht="14.1" customHeight="1" x14ac:dyDescent="0.25">
      <c r="A1186" s="1"/>
      <c r="B1186" s="1"/>
      <c r="C1186" s="15" t="s">
        <v>80</v>
      </c>
      <c r="D1186" s="18" t="s">
        <v>20</v>
      </c>
      <c r="E1186" s="16">
        <v>0</v>
      </c>
      <c r="F1186" s="16">
        <v>0</v>
      </c>
      <c r="G1186" s="16">
        <v>0</v>
      </c>
      <c r="H1186" s="1"/>
      <c r="I1186" s="1"/>
      <c r="J1186" s="1"/>
      <c r="K1186" s="1"/>
    </row>
    <row r="1187" spans="1:11" ht="14.1" customHeight="1" x14ac:dyDescent="0.25">
      <c r="A1187" s="1"/>
      <c r="B1187" s="1"/>
      <c r="C1187" s="15" t="s">
        <v>81</v>
      </c>
      <c r="D1187" s="18" t="s">
        <v>20</v>
      </c>
      <c r="E1187" s="16">
        <v>0</v>
      </c>
      <c r="F1187" s="16">
        <v>0</v>
      </c>
      <c r="G1187" s="16">
        <v>0</v>
      </c>
      <c r="H1187" s="1"/>
      <c r="I1187" s="1"/>
      <c r="J1187" s="1"/>
      <c r="K1187" s="1"/>
    </row>
    <row r="1188" spans="1:11" ht="14.1" customHeight="1" x14ac:dyDescent="0.25">
      <c r="A1188" s="1"/>
      <c r="B1188" s="1"/>
      <c r="C1188" s="15" t="s">
        <v>83</v>
      </c>
      <c r="D1188" s="18" t="s">
        <v>20</v>
      </c>
      <c r="E1188" s="16">
        <v>0</v>
      </c>
      <c r="F1188" s="16">
        <v>0</v>
      </c>
      <c r="G1188" s="16">
        <v>0</v>
      </c>
      <c r="H1188" s="1"/>
      <c r="I1188" s="1"/>
      <c r="J1188" s="1"/>
      <c r="K1188" s="1"/>
    </row>
    <row r="1189" spans="1:11" ht="14.1" customHeight="1" x14ac:dyDescent="0.25">
      <c r="A1189" s="1"/>
      <c r="B1189" s="1"/>
      <c r="C1189" s="15" t="s">
        <v>80</v>
      </c>
      <c r="D1189" s="18" t="s">
        <v>20</v>
      </c>
      <c r="E1189" s="16">
        <v>0</v>
      </c>
      <c r="F1189" s="16">
        <v>0</v>
      </c>
      <c r="G1189" s="16">
        <v>0</v>
      </c>
      <c r="H1189" s="1"/>
      <c r="I1189" s="1"/>
      <c r="J1189" s="1"/>
      <c r="K1189" s="1"/>
    </row>
    <row r="1190" spans="1:11" ht="14.1" customHeight="1" x14ac:dyDescent="0.25">
      <c r="A1190" s="1"/>
      <c r="B1190" s="1"/>
      <c r="C1190" s="15" t="s">
        <v>81</v>
      </c>
      <c r="D1190" s="18" t="s">
        <v>20</v>
      </c>
      <c r="E1190" s="16">
        <v>0</v>
      </c>
      <c r="F1190" s="16">
        <v>0</v>
      </c>
      <c r="G1190" s="16">
        <v>0</v>
      </c>
      <c r="H1190" s="1"/>
      <c r="I1190" s="1"/>
      <c r="J1190" s="1"/>
      <c r="K1190" s="1"/>
    </row>
    <row r="1191" spans="1:11" ht="14.1" customHeight="1" x14ac:dyDescent="0.25">
      <c r="A1191" s="1"/>
      <c r="B1191" s="1"/>
      <c r="C1191" s="15" t="s">
        <v>84</v>
      </c>
      <c r="D1191" s="18" t="s">
        <v>20</v>
      </c>
      <c r="E1191" s="16">
        <v>0</v>
      </c>
      <c r="F1191" s="16">
        <v>0</v>
      </c>
      <c r="G1191" s="16">
        <v>0</v>
      </c>
      <c r="H1191" s="1"/>
      <c r="I1191" s="1"/>
      <c r="J1191" s="1"/>
      <c r="K1191" s="1"/>
    </row>
    <row r="1192" spans="1:11" ht="14.1" customHeight="1" x14ac:dyDescent="0.25">
      <c r="A1192" s="1"/>
      <c r="B1192" s="1"/>
      <c r="C1192" s="15" t="s">
        <v>80</v>
      </c>
      <c r="D1192" s="18" t="s">
        <v>20</v>
      </c>
      <c r="E1192" s="16">
        <v>0</v>
      </c>
      <c r="F1192" s="16">
        <v>0</v>
      </c>
      <c r="G1192" s="16">
        <v>0</v>
      </c>
      <c r="H1192" s="1"/>
      <c r="I1192" s="1"/>
      <c r="J1192" s="1"/>
      <c r="K1192" s="1"/>
    </row>
    <row r="1193" spans="1:11" ht="14.1" customHeight="1" x14ac:dyDescent="0.25">
      <c r="A1193" s="1"/>
      <c r="B1193" s="1"/>
      <c r="C1193" s="15" t="s">
        <v>81</v>
      </c>
      <c r="D1193" s="18" t="s">
        <v>20</v>
      </c>
      <c r="E1193" s="16">
        <v>0</v>
      </c>
      <c r="F1193" s="16">
        <v>0</v>
      </c>
      <c r="G1193" s="16">
        <v>0</v>
      </c>
      <c r="H1193" s="1"/>
      <c r="I1193" s="1"/>
      <c r="J1193" s="1"/>
      <c r="K1193" s="1"/>
    </row>
    <row r="1194" spans="1:11" ht="14.1" customHeight="1" x14ac:dyDescent="0.25">
      <c r="A1194" s="1"/>
      <c r="B1194" s="1"/>
      <c r="C1194" s="15" t="s">
        <v>85</v>
      </c>
      <c r="D1194" s="18" t="s">
        <v>20</v>
      </c>
      <c r="E1194" s="16">
        <v>0</v>
      </c>
      <c r="F1194" s="16">
        <v>0</v>
      </c>
      <c r="G1194" s="16">
        <v>0</v>
      </c>
      <c r="H1194" s="1"/>
      <c r="I1194" s="1"/>
      <c r="J1194" s="1"/>
      <c r="K1194" s="1"/>
    </row>
    <row r="1195" spans="1:11" ht="14.1" customHeight="1" x14ac:dyDescent="0.25">
      <c r="A1195" s="1"/>
      <c r="B1195" s="1"/>
      <c r="C1195" s="15" t="s">
        <v>80</v>
      </c>
      <c r="D1195" s="18" t="s">
        <v>20</v>
      </c>
      <c r="E1195" s="16">
        <v>0</v>
      </c>
      <c r="F1195" s="16">
        <v>0</v>
      </c>
      <c r="G1195" s="16">
        <v>0</v>
      </c>
      <c r="H1195" s="1"/>
      <c r="I1195" s="1"/>
      <c r="J1195" s="1"/>
      <c r="K1195" s="1"/>
    </row>
    <row r="1196" spans="1:11" ht="14.1" customHeight="1" x14ac:dyDescent="0.25">
      <c r="A1196" s="1"/>
      <c r="B1196" s="1"/>
      <c r="C1196" s="15" t="s">
        <v>81</v>
      </c>
      <c r="D1196" s="18" t="s">
        <v>20</v>
      </c>
      <c r="E1196" s="16">
        <v>0</v>
      </c>
      <c r="F1196" s="16">
        <v>0</v>
      </c>
      <c r="G1196" s="16">
        <v>0</v>
      </c>
      <c r="H1196" s="1"/>
      <c r="I1196" s="1"/>
      <c r="J1196" s="1"/>
      <c r="K1196" s="1"/>
    </row>
    <row r="1197" spans="1:11" ht="14.1" customHeight="1" x14ac:dyDescent="0.25">
      <c r="A1197" s="1"/>
      <c r="B1197" s="1"/>
      <c r="C1197" s="15" t="s">
        <v>86</v>
      </c>
      <c r="D1197" s="18" t="s">
        <v>20</v>
      </c>
      <c r="E1197" s="16">
        <v>0</v>
      </c>
      <c r="F1197" s="16">
        <v>0</v>
      </c>
      <c r="G1197" s="16">
        <v>0</v>
      </c>
      <c r="H1197" s="1"/>
      <c r="I1197" s="1"/>
      <c r="J1197" s="1"/>
      <c r="K1197" s="1"/>
    </row>
    <row r="1198" spans="1:11" ht="14.1" customHeight="1" x14ac:dyDescent="0.25">
      <c r="A1198" s="1"/>
      <c r="B1198" s="1"/>
      <c r="C1198" s="15" t="s">
        <v>80</v>
      </c>
      <c r="D1198" s="18" t="s">
        <v>20</v>
      </c>
      <c r="E1198" s="16">
        <v>0</v>
      </c>
      <c r="F1198" s="16">
        <v>0</v>
      </c>
      <c r="G1198" s="16">
        <v>0</v>
      </c>
      <c r="H1198" s="1"/>
      <c r="I1198" s="1"/>
      <c r="J1198" s="1"/>
      <c r="K1198" s="1"/>
    </row>
    <row r="1199" spans="1:11" ht="14.1" customHeight="1" x14ac:dyDescent="0.25">
      <c r="A1199" s="1"/>
      <c r="B1199" s="1"/>
      <c r="C1199" s="15" t="s">
        <v>81</v>
      </c>
      <c r="D1199" s="18" t="s">
        <v>20</v>
      </c>
      <c r="E1199" s="16">
        <v>0</v>
      </c>
      <c r="F1199" s="16">
        <v>0</v>
      </c>
      <c r="G1199" s="16">
        <v>0</v>
      </c>
      <c r="H1199" s="1"/>
      <c r="I1199" s="1"/>
      <c r="J1199" s="1"/>
      <c r="K1199" s="1"/>
    </row>
    <row r="1200" spans="1:11" ht="14.1" customHeight="1" x14ac:dyDescent="0.25">
      <c r="A1200" s="1"/>
      <c r="B1200" s="1"/>
      <c r="C1200" s="15" t="s">
        <v>87</v>
      </c>
      <c r="D1200" s="18" t="s">
        <v>20</v>
      </c>
      <c r="E1200" s="16">
        <v>0</v>
      </c>
      <c r="F1200" s="16">
        <v>0</v>
      </c>
      <c r="G1200" s="16">
        <v>0</v>
      </c>
      <c r="H1200" s="1"/>
      <c r="I1200" s="1"/>
      <c r="J1200" s="1"/>
      <c r="K1200" s="1"/>
    </row>
    <row r="1201" spans="1:11" ht="14.1" customHeight="1" x14ac:dyDescent="0.25">
      <c r="A1201" s="1"/>
      <c r="B1201" s="1"/>
      <c r="C1201" s="15" t="s">
        <v>80</v>
      </c>
      <c r="D1201" s="18" t="s">
        <v>20</v>
      </c>
      <c r="E1201" s="16">
        <v>0</v>
      </c>
      <c r="F1201" s="16">
        <v>0</v>
      </c>
      <c r="G1201" s="16">
        <v>0</v>
      </c>
      <c r="H1201" s="1"/>
      <c r="I1201" s="1"/>
      <c r="J1201" s="1"/>
      <c r="K1201" s="1"/>
    </row>
    <row r="1202" spans="1:11" ht="14.1" customHeight="1" x14ac:dyDescent="0.25">
      <c r="A1202" s="1"/>
      <c r="B1202" s="1"/>
      <c r="C1202" s="15" t="s">
        <v>81</v>
      </c>
      <c r="D1202" s="18" t="s">
        <v>20</v>
      </c>
      <c r="E1202" s="16">
        <v>0</v>
      </c>
      <c r="F1202" s="16">
        <v>0</v>
      </c>
      <c r="G1202" s="16">
        <v>0</v>
      </c>
      <c r="H1202" s="1"/>
      <c r="I1202" s="1"/>
      <c r="J1202" s="1"/>
      <c r="K1202" s="1"/>
    </row>
    <row r="1203" spans="1:11" ht="14.1" customHeight="1" x14ac:dyDescent="0.25">
      <c r="A1203" s="1"/>
      <c r="B1203" s="1"/>
      <c r="C1203" s="15" t="s">
        <v>88</v>
      </c>
      <c r="D1203" s="18" t="s">
        <v>20</v>
      </c>
      <c r="E1203" s="16">
        <v>29366000</v>
      </c>
      <c r="F1203" s="16">
        <v>27500000</v>
      </c>
      <c r="G1203" s="16">
        <v>29000000</v>
      </c>
      <c r="H1203" s="1"/>
      <c r="I1203" s="1"/>
      <c r="J1203" s="1"/>
      <c r="K1203" s="1"/>
    </row>
    <row r="1204" spans="1:11" ht="14.1" customHeight="1" x14ac:dyDescent="0.25">
      <c r="A1204" s="1"/>
      <c r="B1204" s="1"/>
      <c r="C1204" s="15" t="s">
        <v>80</v>
      </c>
      <c r="D1204" s="18" t="s">
        <v>20</v>
      </c>
      <c r="E1204" s="16">
        <v>29366000</v>
      </c>
      <c r="F1204" s="16">
        <v>27500000</v>
      </c>
      <c r="G1204" s="16">
        <v>29000000</v>
      </c>
      <c r="H1204" s="1"/>
      <c r="I1204" s="1"/>
      <c r="J1204" s="1"/>
      <c r="K1204" s="1"/>
    </row>
    <row r="1205" spans="1:11" ht="14.1" customHeight="1" x14ac:dyDescent="0.25">
      <c r="A1205" s="1"/>
      <c r="B1205" s="1"/>
      <c r="C1205" s="15" t="s">
        <v>89</v>
      </c>
      <c r="D1205" s="18" t="s">
        <v>20</v>
      </c>
      <c r="E1205" s="16">
        <v>0</v>
      </c>
      <c r="F1205" s="16">
        <v>0</v>
      </c>
      <c r="G1205" s="16">
        <v>0</v>
      </c>
      <c r="H1205" s="1"/>
      <c r="I1205" s="1"/>
      <c r="J1205" s="1"/>
      <c r="K1205" s="1"/>
    </row>
    <row r="1206" spans="1:11" ht="14.1" customHeight="1" x14ac:dyDescent="0.25">
      <c r="A1206" s="1"/>
      <c r="B1206" s="1"/>
      <c r="C1206" s="15" t="s">
        <v>90</v>
      </c>
      <c r="D1206" s="18" t="s">
        <v>20</v>
      </c>
      <c r="E1206" s="16">
        <v>0</v>
      </c>
      <c r="F1206" s="16">
        <v>0</v>
      </c>
      <c r="G1206" s="16">
        <v>0</v>
      </c>
      <c r="H1206" s="1"/>
      <c r="I1206" s="1"/>
      <c r="J1206" s="1"/>
      <c r="K1206" s="1"/>
    </row>
    <row r="1207" spans="1:11" ht="14.1" customHeight="1" x14ac:dyDescent="0.25">
      <c r="A1207" s="1"/>
      <c r="B1207" s="1"/>
      <c r="C1207" s="15" t="s">
        <v>91</v>
      </c>
      <c r="D1207" s="18" t="s">
        <v>20</v>
      </c>
      <c r="E1207" s="16">
        <v>0</v>
      </c>
      <c r="F1207" s="16">
        <v>0</v>
      </c>
      <c r="G1207" s="16">
        <v>0</v>
      </c>
      <c r="H1207" s="1"/>
      <c r="I1207" s="1"/>
      <c r="J1207" s="1"/>
      <c r="K1207" s="1"/>
    </row>
    <row r="1208" spans="1:11" ht="14.1" customHeight="1" x14ac:dyDescent="0.25">
      <c r="A1208" s="1"/>
      <c r="B1208" s="1"/>
      <c r="C1208" s="15" t="s">
        <v>92</v>
      </c>
      <c r="D1208" s="18" t="s">
        <v>20</v>
      </c>
      <c r="E1208" s="16">
        <v>0</v>
      </c>
      <c r="F1208" s="16">
        <v>0</v>
      </c>
      <c r="G1208" s="16">
        <v>0</v>
      </c>
      <c r="H1208" s="1"/>
      <c r="I1208" s="1"/>
      <c r="J1208" s="1"/>
      <c r="K1208" s="1"/>
    </row>
    <row r="1209" spans="1:11" ht="14.1" customHeight="1" x14ac:dyDescent="0.25">
      <c r="A1209" s="1"/>
      <c r="B1209" s="1"/>
      <c r="C1209" s="15" t="s">
        <v>93</v>
      </c>
      <c r="D1209" s="18" t="s">
        <v>20</v>
      </c>
      <c r="E1209" s="16">
        <v>0</v>
      </c>
      <c r="F1209" s="16">
        <v>0</v>
      </c>
      <c r="G1209" s="16">
        <v>0</v>
      </c>
      <c r="H1209" s="1"/>
      <c r="I1209" s="1"/>
      <c r="J1209" s="1"/>
      <c r="K1209" s="1"/>
    </row>
    <row r="1210" spans="1:11" ht="14.1" customHeight="1" x14ac:dyDescent="0.25">
      <c r="A1210" s="1"/>
      <c r="B1210" s="1"/>
      <c r="C1210" s="15" t="s">
        <v>80</v>
      </c>
      <c r="D1210" s="18" t="s">
        <v>20</v>
      </c>
      <c r="E1210" s="16">
        <v>0</v>
      </c>
      <c r="F1210" s="16">
        <v>0</v>
      </c>
      <c r="G1210" s="16">
        <v>0</v>
      </c>
      <c r="H1210" s="1"/>
      <c r="I1210" s="1"/>
      <c r="J1210" s="1"/>
      <c r="K1210" s="1"/>
    </row>
    <row r="1211" spans="1:11" ht="14.1" customHeight="1" x14ac:dyDescent="0.25">
      <c r="A1211" s="1"/>
      <c r="B1211" s="1"/>
      <c r="C1211" s="15" t="s">
        <v>89</v>
      </c>
      <c r="D1211" s="18" t="s">
        <v>20</v>
      </c>
      <c r="E1211" s="16">
        <v>0</v>
      </c>
      <c r="F1211" s="16">
        <v>0</v>
      </c>
      <c r="G1211" s="16">
        <v>0</v>
      </c>
      <c r="H1211" s="1"/>
      <c r="I1211" s="1"/>
      <c r="J1211" s="1"/>
      <c r="K1211" s="1"/>
    </row>
    <row r="1212" spans="1:11" ht="14.1" customHeight="1" x14ac:dyDescent="0.25">
      <c r="A1212" s="1"/>
      <c r="B1212" s="1"/>
      <c r="C1212" s="15" t="s">
        <v>90</v>
      </c>
      <c r="D1212" s="18" t="s">
        <v>20</v>
      </c>
      <c r="E1212" s="16">
        <v>0</v>
      </c>
      <c r="F1212" s="16">
        <v>0</v>
      </c>
      <c r="G1212" s="16">
        <v>0</v>
      </c>
      <c r="H1212" s="1"/>
      <c r="I1212" s="1"/>
      <c r="J1212" s="1"/>
      <c r="K1212" s="1"/>
    </row>
    <row r="1213" spans="1:11" ht="14.1" customHeight="1" x14ac:dyDescent="0.25">
      <c r="A1213" s="1"/>
      <c r="B1213" s="1"/>
      <c r="C1213" s="15" t="s">
        <v>91</v>
      </c>
      <c r="D1213" s="18" t="s">
        <v>20</v>
      </c>
      <c r="E1213" s="16">
        <v>0</v>
      </c>
      <c r="F1213" s="16">
        <v>0</v>
      </c>
      <c r="G1213" s="16">
        <v>0</v>
      </c>
      <c r="H1213" s="1"/>
      <c r="I1213" s="1"/>
      <c r="J1213" s="1"/>
      <c r="K1213" s="1"/>
    </row>
    <row r="1214" spans="1:11" ht="14.1" customHeight="1" x14ac:dyDescent="0.25">
      <c r="A1214" s="1"/>
      <c r="B1214" s="1"/>
      <c r="C1214" s="15" t="s">
        <v>92</v>
      </c>
      <c r="D1214" s="18" t="s">
        <v>20</v>
      </c>
      <c r="E1214" s="16">
        <v>0</v>
      </c>
      <c r="F1214" s="16">
        <v>0</v>
      </c>
      <c r="G1214" s="16">
        <v>0</v>
      </c>
      <c r="H1214" s="1"/>
      <c r="I1214" s="1"/>
      <c r="J1214" s="1"/>
      <c r="K1214" s="1"/>
    </row>
    <row r="1215" spans="1:11" ht="14.1" customHeight="1" x14ac:dyDescent="0.25">
      <c r="A1215" s="1"/>
      <c r="B1215" s="1"/>
      <c r="C1215" s="15" t="s">
        <v>94</v>
      </c>
      <c r="D1215" s="18" t="s">
        <v>20</v>
      </c>
      <c r="E1215" s="16">
        <v>0</v>
      </c>
      <c r="F1215" s="16">
        <v>0</v>
      </c>
      <c r="G1215" s="16">
        <v>0</v>
      </c>
      <c r="H1215" s="1"/>
      <c r="I1215" s="1"/>
      <c r="J1215" s="1"/>
      <c r="K1215" s="1"/>
    </row>
    <row r="1216" spans="1:11" ht="14.1" customHeight="1" x14ac:dyDescent="0.25">
      <c r="A1216" s="1"/>
      <c r="B1216" s="1"/>
      <c r="C1216" s="15" t="s">
        <v>80</v>
      </c>
      <c r="D1216" s="18" t="s">
        <v>20</v>
      </c>
      <c r="E1216" s="16">
        <v>0</v>
      </c>
      <c r="F1216" s="16">
        <v>0</v>
      </c>
      <c r="G1216" s="16">
        <v>0</v>
      </c>
      <c r="H1216" s="1"/>
      <c r="I1216" s="1"/>
      <c r="J1216" s="1"/>
      <c r="K1216" s="1"/>
    </row>
    <row r="1217" spans="1:11" ht="14.1" customHeight="1" x14ac:dyDescent="0.25">
      <c r="A1217" s="1"/>
      <c r="B1217" s="1"/>
      <c r="C1217" s="15" t="s">
        <v>89</v>
      </c>
      <c r="D1217" s="18" t="s">
        <v>20</v>
      </c>
      <c r="E1217" s="16">
        <v>0</v>
      </c>
      <c r="F1217" s="16">
        <v>0</v>
      </c>
      <c r="G1217" s="16">
        <v>0</v>
      </c>
      <c r="H1217" s="1"/>
      <c r="I1217" s="1"/>
      <c r="J1217" s="1"/>
      <c r="K1217" s="1"/>
    </row>
    <row r="1218" spans="1:11" ht="14.1" customHeight="1" x14ac:dyDescent="0.25">
      <c r="A1218" s="1"/>
      <c r="B1218" s="1"/>
      <c r="C1218" s="15" t="s">
        <v>90</v>
      </c>
      <c r="D1218" s="18" t="s">
        <v>20</v>
      </c>
      <c r="E1218" s="16">
        <v>0</v>
      </c>
      <c r="F1218" s="16">
        <v>0</v>
      </c>
      <c r="G1218" s="16">
        <v>0</v>
      </c>
      <c r="H1218" s="1"/>
      <c r="I1218" s="1"/>
      <c r="J1218" s="1"/>
      <c r="K1218" s="1"/>
    </row>
    <row r="1219" spans="1:11" ht="14.1" customHeight="1" x14ac:dyDescent="0.25">
      <c r="A1219" s="1"/>
      <c r="B1219" s="1"/>
      <c r="C1219" s="15" t="s">
        <v>91</v>
      </c>
      <c r="D1219" s="18" t="s">
        <v>20</v>
      </c>
      <c r="E1219" s="16">
        <v>0</v>
      </c>
      <c r="F1219" s="16">
        <v>0</v>
      </c>
      <c r="G1219" s="16">
        <v>0</v>
      </c>
      <c r="H1219" s="1"/>
      <c r="I1219" s="1"/>
      <c r="J1219" s="1"/>
      <c r="K1219" s="1"/>
    </row>
    <row r="1220" spans="1:11" ht="14.1" customHeight="1" x14ac:dyDescent="0.25">
      <c r="A1220" s="1"/>
      <c r="B1220" s="1"/>
      <c r="C1220" s="15" t="s">
        <v>92</v>
      </c>
      <c r="D1220" s="18" t="s">
        <v>20</v>
      </c>
      <c r="E1220" s="16">
        <v>0</v>
      </c>
      <c r="F1220" s="16">
        <v>0</v>
      </c>
      <c r="G1220" s="16">
        <v>0</v>
      </c>
      <c r="H1220" s="1"/>
      <c r="I1220" s="1"/>
      <c r="J1220" s="1"/>
      <c r="K1220" s="1"/>
    </row>
    <row r="1221" spans="1:11" ht="14.1" customHeight="1" x14ac:dyDescent="0.25">
      <c r="A1221" s="1"/>
      <c r="B1221" s="1"/>
      <c r="C1221" s="15" t="s">
        <v>95</v>
      </c>
      <c r="D1221" s="18" t="s">
        <v>20</v>
      </c>
      <c r="E1221" s="16">
        <v>0</v>
      </c>
      <c r="F1221" s="16">
        <v>0</v>
      </c>
      <c r="G1221" s="16">
        <v>0</v>
      </c>
      <c r="H1221" s="1"/>
      <c r="I1221" s="1"/>
      <c r="J1221" s="1"/>
      <c r="K1221" s="1"/>
    </row>
    <row r="1222" spans="1:11" ht="14.1" customHeight="1" x14ac:dyDescent="0.25">
      <c r="A1222" s="1"/>
      <c r="B1222" s="1"/>
      <c r="C1222" s="15" t="s">
        <v>96</v>
      </c>
      <c r="D1222" s="18" t="s">
        <v>20</v>
      </c>
      <c r="E1222" s="16">
        <v>0</v>
      </c>
      <c r="F1222" s="16">
        <v>0</v>
      </c>
      <c r="G1222" s="16">
        <v>0</v>
      </c>
      <c r="H1222" s="1"/>
      <c r="I1222" s="1"/>
      <c r="J1222" s="1"/>
      <c r="K1222" s="1"/>
    </row>
    <row r="1223" spans="1:11" ht="14.1" customHeight="1" x14ac:dyDescent="0.25">
      <c r="A1223" s="1"/>
      <c r="B1223" s="1"/>
      <c r="C1223" s="17" t="s">
        <v>97</v>
      </c>
      <c r="D1223" s="16">
        <v>0</v>
      </c>
      <c r="E1223" s="16">
        <v>29366000</v>
      </c>
      <c r="F1223" s="16">
        <v>27500000</v>
      </c>
      <c r="G1223" s="16">
        <v>29000000</v>
      </c>
      <c r="H1223" s="1"/>
      <c r="I1223" s="1"/>
      <c r="J1223" s="1"/>
      <c r="K1223" s="1"/>
    </row>
    <row r="1224" spans="1:11" ht="18" customHeight="1" x14ac:dyDescent="0.25">
      <c r="A1224" s="1"/>
      <c r="B1224" s="1"/>
      <c r="C1224" s="9" t="s">
        <v>47</v>
      </c>
      <c r="D1224" s="42" t="s">
        <v>367</v>
      </c>
      <c r="E1224" s="43"/>
      <c r="F1224" s="43"/>
      <c r="G1224" s="43"/>
      <c r="H1224" s="1"/>
      <c r="I1224" s="1"/>
      <c r="J1224" s="1"/>
      <c r="K1224" s="1"/>
    </row>
    <row r="1225" spans="1:11" ht="18" customHeight="1" x14ac:dyDescent="0.25">
      <c r="A1225" s="1"/>
      <c r="B1225" s="1"/>
      <c r="C1225" s="10" t="s">
        <v>49</v>
      </c>
      <c r="D1225" s="44" t="s">
        <v>368</v>
      </c>
      <c r="E1225" s="45"/>
      <c r="F1225" s="45"/>
      <c r="G1225" s="45"/>
      <c r="H1225" s="1"/>
      <c r="I1225" s="1"/>
      <c r="J1225" s="1"/>
      <c r="K1225" s="1"/>
    </row>
    <row r="1226" spans="1:11" ht="18" customHeight="1" x14ac:dyDescent="0.25">
      <c r="A1226" s="1"/>
      <c r="B1226" s="1"/>
      <c r="C1226" s="10" t="s">
        <v>51</v>
      </c>
      <c r="D1226" s="44" t="s">
        <v>360</v>
      </c>
      <c r="E1226" s="45"/>
      <c r="F1226" s="45"/>
      <c r="G1226" s="45"/>
      <c r="H1226" s="1"/>
      <c r="I1226" s="1"/>
      <c r="J1226" s="1"/>
      <c r="K1226" s="1"/>
    </row>
    <row r="1227" spans="1:11" ht="15" customHeight="1" x14ac:dyDescent="0.25">
      <c r="A1227" s="1"/>
      <c r="B1227" s="1"/>
      <c r="C1227" s="11"/>
      <c r="D1227" s="12">
        <v>2021</v>
      </c>
      <c r="E1227" s="12">
        <v>2022</v>
      </c>
      <c r="F1227" s="12">
        <v>2023</v>
      </c>
      <c r="G1227" s="12">
        <v>2024</v>
      </c>
      <c r="H1227" s="1"/>
      <c r="I1227" s="1"/>
      <c r="J1227" s="1"/>
      <c r="K1227" s="1"/>
    </row>
    <row r="1228" spans="1:11" ht="15" customHeight="1" x14ac:dyDescent="0.25">
      <c r="A1228" s="1"/>
      <c r="B1228" s="1"/>
      <c r="C1228" s="13"/>
      <c r="D1228" s="14" t="s">
        <v>17</v>
      </c>
      <c r="E1228" s="14" t="s">
        <v>18</v>
      </c>
      <c r="F1228" s="14" t="s">
        <v>18</v>
      </c>
      <c r="G1228" s="14" t="s">
        <v>18</v>
      </c>
      <c r="H1228" s="1"/>
      <c r="I1228" s="1"/>
      <c r="J1228" s="1"/>
      <c r="K1228" s="1"/>
    </row>
    <row r="1229" spans="1:11" ht="14.1" customHeight="1" x14ac:dyDescent="0.25">
      <c r="A1229" s="1"/>
      <c r="B1229" s="1"/>
      <c r="C1229" s="4" t="s">
        <v>53</v>
      </c>
      <c r="D1229" s="7" t="s">
        <v>20</v>
      </c>
      <c r="E1229" s="7" t="s">
        <v>191</v>
      </c>
      <c r="F1229" s="7" t="s">
        <v>43</v>
      </c>
      <c r="G1229" s="7" t="s">
        <v>191</v>
      </c>
      <c r="H1229" s="1"/>
      <c r="I1229" s="1"/>
      <c r="J1229" s="1"/>
      <c r="K1229" s="1"/>
    </row>
    <row r="1230" spans="1:11" ht="14.1" customHeight="1" x14ac:dyDescent="0.25">
      <c r="A1230" s="1"/>
      <c r="B1230" s="1"/>
      <c r="C1230" s="4" t="s">
        <v>57</v>
      </c>
      <c r="D1230" s="7" t="s">
        <v>20</v>
      </c>
      <c r="E1230" s="7" t="s">
        <v>369</v>
      </c>
      <c r="F1230" s="7" t="s">
        <v>43</v>
      </c>
      <c r="G1230" s="7" t="s">
        <v>370</v>
      </c>
      <c r="H1230" s="1"/>
      <c r="I1230" s="1"/>
      <c r="J1230" s="1"/>
      <c r="K1230" s="1"/>
    </row>
    <row r="1231" spans="1:11" ht="14.1" customHeight="1" x14ac:dyDescent="0.25">
      <c r="A1231" s="1"/>
      <c r="B1231" s="1"/>
      <c r="C1231" s="4" t="s">
        <v>62</v>
      </c>
      <c r="D1231" s="7" t="s">
        <v>43</v>
      </c>
      <c r="E1231" s="7" t="s">
        <v>369</v>
      </c>
      <c r="F1231" s="7" t="s">
        <v>43</v>
      </c>
      <c r="G1231" s="7" t="s">
        <v>370</v>
      </c>
      <c r="H1231" s="1"/>
      <c r="I1231" s="1"/>
      <c r="J1231" s="1"/>
      <c r="K1231" s="1"/>
    </row>
    <row r="1232" spans="1:11" ht="14.1" customHeight="1" x14ac:dyDescent="0.25">
      <c r="A1232" s="1"/>
      <c r="B1232" s="1"/>
      <c r="C1232" s="4" t="s">
        <v>67</v>
      </c>
      <c r="D1232" s="7" t="s">
        <v>20</v>
      </c>
      <c r="E1232" s="7" t="s">
        <v>20</v>
      </c>
      <c r="F1232" s="7" t="s">
        <v>210</v>
      </c>
      <c r="G1232" s="7" t="s">
        <v>20</v>
      </c>
      <c r="H1232" s="1"/>
      <c r="I1232" s="1"/>
      <c r="J1232" s="1"/>
      <c r="K1232" s="1"/>
    </row>
    <row r="1233" spans="1:11" ht="14.1" customHeight="1" x14ac:dyDescent="0.25">
      <c r="A1233" s="1"/>
      <c r="B1233" s="1"/>
      <c r="C1233" s="4" t="s">
        <v>70</v>
      </c>
      <c r="D1233" s="7" t="s">
        <v>20</v>
      </c>
      <c r="E1233" s="7" t="s">
        <v>20</v>
      </c>
      <c r="F1233" s="7" t="s">
        <v>210</v>
      </c>
      <c r="G1233" s="7" t="s">
        <v>20</v>
      </c>
      <c r="H1233" s="1"/>
      <c r="I1233" s="1"/>
      <c r="J1233" s="1"/>
      <c r="K1233" s="1"/>
    </row>
    <row r="1234" spans="1:11" ht="14.1" customHeight="1" x14ac:dyDescent="0.25">
      <c r="A1234" s="1"/>
      <c r="B1234" s="1"/>
      <c r="C1234" s="4" t="s">
        <v>74</v>
      </c>
      <c r="D1234" s="7" t="s">
        <v>20</v>
      </c>
      <c r="E1234" s="7" t="s">
        <v>20</v>
      </c>
      <c r="F1234" s="7" t="s">
        <v>210</v>
      </c>
      <c r="G1234" s="7" t="s">
        <v>20</v>
      </c>
      <c r="H1234" s="1"/>
      <c r="I1234" s="1"/>
      <c r="J1234" s="1"/>
      <c r="K1234" s="1"/>
    </row>
    <row r="1235" spans="1:11" ht="14.1" customHeight="1" x14ac:dyDescent="0.25">
      <c r="A1235" s="1"/>
      <c r="B1235" s="1"/>
      <c r="C1235" s="32" t="s">
        <v>78</v>
      </c>
      <c r="D1235" s="33"/>
      <c r="E1235" s="33"/>
      <c r="F1235" s="33"/>
      <c r="G1235" s="33"/>
      <c r="H1235" s="1"/>
      <c r="I1235" s="1"/>
      <c r="J1235" s="1"/>
      <c r="K1235" s="1"/>
    </row>
    <row r="1236" spans="1:11" ht="14.1" customHeight="1" x14ac:dyDescent="0.25">
      <c r="A1236" s="1"/>
      <c r="B1236" s="1"/>
      <c r="C1236" s="11"/>
      <c r="D1236" s="12">
        <v>2021</v>
      </c>
      <c r="E1236" s="12">
        <v>2022</v>
      </c>
      <c r="F1236" s="12">
        <v>2023</v>
      </c>
      <c r="G1236" s="12">
        <v>2024</v>
      </c>
      <c r="H1236" s="1"/>
      <c r="I1236" s="1"/>
      <c r="J1236" s="1"/>
      <c r="K1236" s="1"/>
    </row>
    <row r="1237" spans="1:11" ht="14.1" customHeight="1" x14ac:dyDescent="0.25">
      <c r="A1237" s="1"/>
      <c r="B1237" s="1"/>
      <c r="C1237" s="13"/>
      <c r="D1237" s="14" t="s">
        <v>17</v>
      </c>
      <c r="E1237" s="14" t="s">
        <v>18</v>
      </c>
      <c r="F1237" s="14" t="s">
        <v>18</v>
      </c>
      <c r="G1237" s="14" t="s">
        <v>18</v>
      </c>
      <c r="H1237" s="1"/>
      <c r="I1237" s="1"/>
      <c r="J1237" s="1"/>
      <c r="K1237" s="1"/>
    </row>
    <row r="1238" spans="1:11" ht="14.1" customHeight="1" x14ac:dyDescent="0.25">
      <c r="A1238" s="1"/>
      <c r="B1238" s="1"/>
      <c r="C1238" s="15" t="s">
        <v>79</v>
      </c>
      <c r="D1238" s="18" t="s">
        <v>20</v>
      </c>
      <c r="E1238" s="16">
        <v>0</v>
      </c>
      <c r="F1238" s="16">
        <v>0</v>
      </c>
      <c r="G1238" s="16">
        <v>0</v>
      </c>
      <c r="H1238" s="1"/>
      <c r="I1238" s="1"/>
      <c r="J1238" s="1"/>
      <c r="K1238" s="1"/>
    </row>
    <row r="1239" spans="1:11" ht="14.1" customHeight="1" x14ac:dyDescent="0.25">
      <c r="A1239" s="1"/>
      <c r="B1239" s="1"/>
      <c r="C1239" s="15" t="s">
        <v>80</v>
      </c>
      <c r="D1239" s="18" t="s">
        <v>20</v>
      </c>
      <c r="E1239" s="16">
        <v>0</v>
      </c>
      <c r="F1239" s="16">
        <v>0</v>
      </c>
      <c r="G1239" s="16">
        <v>0</v>
      </c>
      <c r="H1239" s="1"/>
      <c r="I1239" s="1"/>
      <c r="J1239" s="1"/>
      <c r="K1239" s="1"/>
    </row>
    <row r="1240" spans="1:11" ht="14.1" customHeight="1" x14ac:dyDescent="0.25">
      <c r="A1240" s="1"/>
      <c r="B1240" s="1"/>
      <c r="C1240" s="15" t="s">
        <v>81</v>
      </c>
      <c r="D1240" s="18" t="s">
        <v>20</v>
      </c>
      <c r="E1240" s="16">
        <v>0</v>
      </c>
      <c r="F1240" s="16">
        <v>0</v>
      </c>
      <c r="G1240" s="16">
        <v>0</v>
      </c>
      <c r="H1240" s="1"/>
      <c r="I1240" s="1"/>
      <c r="J1240" s="1"/>
      <c r="K1240" s="1"/>
    </row>
    <row r="1241" spans="1:11" ht="14.1" customHeight="1" x14ac:dyDescent="0.25">
      <c r="A1241" s="1"/>
      <c r="B1241" s="1"/>
      <c r="C1241" s="15" t="s">
        <v>82</v>
      </c>
      <c r="D1241" s="18" t="s">
        <v>20</v>
      </c>
      <c r="E1241" s="16">
        <v>0</v>
      </c>
      <c r="F1241" s="16">
        <v>0</v>
      </c>
      <c r="G1241" s="16">
        <v>0</v>
      </c>
      <c r="H1241" s="1"/>
      <c r="I1241" s="1"/>
      <c r="J1241" s="1"/>
      <c r="K1241" s="1"/>
    </row>
    <row r="1242" spans="1:11" ht="14.1" customHeight="1" x14ac:dyDescent="0.25">
      <c r="A1242" s="1"/>
      <c r="B1242" s="1"/>
      <c r="C1242" s="15" t="s">
        <v>80</v>
      </c>
      <c r="D1242" s="18" t="s">
        <v>20</v>
      </c>
      <c r="E1242" s="16">
        <v>0</v>
      </c>
      <c r="F1242" s="16">
        <v>0</v>
      </c>
      <c r="G1242" s="16">
        <v>0</v>
      </c>
      <c r="H1242" s="1"/>
      <c r="I1242" s="1"/>
      <c r="J1242" s="1"/>
      <c r="K1242" s="1"/>
    </row>
    <row r="1243" spans="1:11" ht="14.1" customHeight="1" x14ac:dyDescent="0.25">
      <c r="A1243" s="1"/>
      <c r="B1243" s="1"/>
      <c r="C1243" s="15" t="s">
        <v>81</v>
      </c>
      <c r="D1243" s="18" t="s">
        <v>20</v>
      </c>
      <c r="E1243" s="16">
        <v>0</v>
      </c>
      <c r="F1243" s="16">
        <v>0</v>
      </c>
      <c r="G1243" s="16">
        <v>0</v>
      </c>
      <c r="H1243" s="1"/>
      <c r="I1243" s="1"/>
      <c r="J1243" s="1"/>
      <c r="K1243" s="1"/>
    </row>
    <row r="1244" spans="1:11" ht="14.1" customHeight="1" x14ac:dyDescent="0.25">
      <c r="A1244" s="1"/>
      <c r="B1244" s="1"/>
      <c r="C1244" s="15" t="s">
        <v>83</v>
      </c>
      <c r="D1244" s="18" t="s">
        <v>20</v>
      </c>
      <c r="E1244" s="16">
        <v>0</v>
      </c>
      <c r="F1244" s="16">
        <v>0</v>
      </c>
      <c r="G1244" s="16">
        <v>0</v>
      </c>
      <c r="H1244" s="1"/>
      <c r="I1244" s="1"/>
      <c r="J1244" s="1"/>
      <c r="K1244" s="1"/>
    </row>
    <row r="1245" spans="1:11" ht="14.1" customHeight="1" x14ac:dyDescent="0.25">
      <c r="A1245" s="1"/>
      <c r="B1245" s="1"/>
      <c r="C1245" s="15" t="s">
        <v>80</v>
      </c>
      <c r="D1245" s="18" t="s">
        <v>20</v>
      </c>
      <c r="E1245" s="16">
        <v>0</v>
      </c>
      <c r="F1245" s="16">
        <v>0</v>
      </c>
      <c r="G1245" s="16">
        <v>0</v>
      </c>
      <c r="H1245" s="1"/>
      <c r="I1245" s="1"/>
      <c r="J1245" s="1"/>
      <c r="K1245" s="1"/>
    </row>
    <row r="1246" spans="1:11" ht="14.1" customHeight="1" x14ac:dyDescent="0.25">
      <c r="A1246" s="1"/>
      <c r="B1246" s="1"/>
      <c r="C1246" s="15" t="s">
        <v>81</v>
      </c>
      <c r="D1246" s="18" t="s">
        <v>20</v>
      </c>
      <c r="E1246" s="16">
        <v>0</v>
      </c>
      <c r="F1246" s="16">
        <v>0</v>
      </c>
      <c r="G1246" s="16">
        <v>0</v>
      </c>
      <c r="H1246" s="1"/>
      <c r="I1246" s="1"/>
      <c r="J1246" s="1"/>
      <c r="K1246" s="1"/>
    </row>
    <row r="1247" spans="1:11" ht="14.1" customHeight="1" x14ac:dyDescent="0.25">
      <c r="A1247" s="1"/>
      <c r="B1247" s="1"/>
      <c r="C1247" s="15" t="s">
        <v>84</v>
      </c>
      <c r="D1247" s="18" t="s">
        <v>20</v>
      </c>
      <c r="E1247" s="16">
        <v>0</v>
      </c>
      <c r="F1247" s="16">
        <v>0</v>
      </c>
      <c r="G1247" s="16">
        <v>0</v>
      </c>
      <c r="H1247" s="1"/>
      <c r="I1247" s="1"/>
      <c r="J1247" s="1"/>
      <c r="K1247" s="1"/>
    </row>
    <row r="1248" spans="1:11" ht="14.1" customHeight="1" x14ac:dyDescent="0.25">
      <c r="A1248" s="1"/>
      <c r="B1248" s="1"/>
      <c r="C1248" s="15" t="s">
        <v>80</v>
      </c>
      <c r="D1248" s="18" t="s">
        <v>20</v>
      </c>
      <c r="E1248" s="16">
        <v>0</v>
      </c>
      <c r="F1248" s="16">
        <v>0</v>
      </c>
      <c r="G1248" s="16">
        <v>0</v>
      </c>
      <c r="H1248" s="1"/>
      <c r="I1248" s="1"/>
      <c r="J1248" s="1"/>
      <c r="K1248" s="1"/>
    </row>
    <row r="1249" spans="1:11" ht="14.1" customHeight="1" x14ac:dyDescent="0.25">
      <c r="A1249" s="1"/>
      <c r="B1249" s="1"/>
      <c r="C1249" s="15" t="s">
        <v>81</v>
      </c>
      <c r="D1249" s="18" t="s">
        <v>20</v>
      </c>
      <c r="E1249" s="16">
        <v>0</v>
      </c>
      <c r="F1249" s="16">
        <v>0</v>
      </c>
      <c r="G1249" s="16">
        <v>0</v>
      </c>
      <c r="H1249" s="1"/>
      <c r="I1249" s="1"/>
      <c r="J1249" s="1"/>
      <c r="K1249" s="1"/>
    </row>
    <row r="1250" spans="1:11" ht="14.1" customHeight="1" x14ac:dyDescent="0.25">
      <c r="A1250" s="1"/>
      <c r="B1250" s="1"/>
      <c r="C1250" s="15" t="s">
        <v>85</v>
      </c>
      <c r="D1250" s="18" t="s">
        <v>20</v>
      </c>
      <c r="E1250" s="16">
        <v>0</v>
      </c>
      <c r="F1250" s="16">
        <v>0</v>
      </c>
      <c r="G1250" s="16">
        <v>0</v>
      </c>
      <c r="H1250" s="1"/>
      <c r="I1250" s="1"/>
      <c r="J1250" s="1"/>
      <c r="K1250" s="1"/>
    </row>
    <row r="1251" spans="1:11" ht="14.1" customHeight="1" x14ac:dyDescent="0.25">
      <c r="A1251" s="1"/>
      <c r="B1251" s="1"/>
      <c r="C1251" s="15" t="s">
        <v>80</v>
      </c>
      <c r="D1251" s="18" t="s">
        <v>20</v>
      </c>
      <c r="E1251" s="16">
        <v>0</v>
      </c>
      <c r="F1251" s="16">
        <v>0</v>
      </c>
      <c r="G1251" s="16">
        <v>0</v>
      </c>
      <c r="H1251" s="1"/>
      <c r="I1251" s="1"/>
      <c r="J1251" s="1"/>
      <c r="K1251" s="1"/>
    </row>
    <row r="1252" spans="1:11" ht="14.1" customHeight="1" x14ac:dyDescent="0.25">
      <c r="A1252" s="1"/>
      <c r="B1252" s="1"/>
      <c r="C1252" s="15" t="s">
        <v>81</v>
      </c>
      <c r="D1252" s="18" t="s">
        <v>20</v>
      </c>
      <c r="E1252" s="16">
        <v>0</v>
      </c>
      <c r="F1252" s="16">
        <v>0</v>
      </c>
      <c r="G1252" s="16">
        <v>0</v>
      </c>
      <c r="H1252" s="1"/>
      <c r="I1252" s="1"/>
      <c r="J1252" s="1"/>
      <c r="K1252" s="1"/>
    </row>
    <row r="1253" spans="1:11" ht="14.1" customHeight="1" x14ac:dyDescent="0.25">
      <c r="A1253" s="1"/>
      <c r="B1253" s="1"/>
      <c r="C1253" s="15" t="s">
        <v>86</v>
      </c>
      <c r="D1253" s="18" t="s">
        <v>20</v>
      </c>
      <c r="E1253" s="16">
        <v>0</v>
      </c>
      <c r="F1253" s="16">
        <v>0</v>
      </c>
      <c r="G1253" s="16">
        <v>0</v>
      </c>
      <c r="H1253" s="1"/>
      <c r="I1253" s="1"/>
      <c r="J1253" s="1"/>
      <c r="K1253" s="1"/>
    </row>
    <row r="1254" spans="1:11" ht="14.1" customHeight="1" x14ac:dyDescent="0.25">
      <c r="A1254" s="1"/>
      <c r="B1254" s="1"/>
      <c r="C1254" s="15" t="s">
        <v>80</v>
      </c>
      <c r="D1254" s="18" t="s">
        <v>20</v>
      </c>
      <c r="E1254" s="16">
        <v>0</v>
      </c>
      <c r="F1254" s="16">
        <v>0</v>
      </c>
      <c r="G1254" s="16">
        <v>0</v>
      </c>
      <c r="H1254" s="1"/>
      <c r="I1254" s="1"/>
      <c r="J1254" s="1"/>
      <c r="K1254" s="1"/>
    </row>
    <row r="1255" spans="1:11" ht="14.1" customHeight="1" x14ac:dyDescent="0.25">
      <c r="A1255" s="1"/>
      <c r="B1255" s="1"/>
      <c r="C1255" s="15" t="s">
        <v>81</v>
      </c>
      <c r="D1255" s="18" t="s">
        <v>20</v>
      </c>
      <c r="E1255" s="16">
        <v>0</v>
      </c>
      <c r="F1255" s="16">
        <v>0</v>
      </c>
      <c r="G1255" s="16">
        <v>0</v>
      </c>
      <c r="H1255" s="1"/>
      <c r="I1255" s="1"/>
      <c r="J1255" s="1"/>
      <c r="K1255" s="1"/>
    </row>
    <row r="1256" spans="1:11" ht="14.1" customHeight="1" x14ac:dyDescent="0.25">
      <c r="A1256" s="1"/>
      <c r="B1256" s="1"/>
      <c r="C1256" s="15" t="s">
        <v>87</v>
      </c>
      <c r="D1256" s="18" t="s">
        <v>20</v>
      </c>
      <c r="E1256" s="16">
        <v>0</v>
      </c>
      <c r="F1256" s="16">
        <v>0</v>
      </c>
      <c r="G1256" s="16">
        <v>0</v>
      </c>
      <c r="H1256" s="1"/>
      <c r="I1256" s="1"/>
      <c r="J1256" s="1"/>
      <c r="K1256" s="1"/>
    </row>
    <row r="1257" spans="1:11" ht="14.1" customHeight="1" x14ac:dyDescent="0.25">
      <c r="A1257" s="1"/>
      <c r="B1257" s="1"/>
      <c r="C1257" s="15" t="s">
        <v>80</v>
      </c>
      <c r="D1257" s="18" t="s">
        <v>20</v>
      </c>
      <c r="E1257" s="16">
        <v>0</v>
      </c>
      <c r="F1257" s="16">
        <v>0</v>
      </c>
      <c r="G1257" s="16">
        <v>0</v>
      </c>
      <c r="H1257" s="1"/>
      <c r="I1257" s="1"/>
      <c r="J1257" s="1"/>
      <c r="K1257" s="1"/>
    </row>
    <row r="1258" spans="1:11" ht="14.1" customHeight="1" x14ac:dyDescent="0.25">
      <c r="A1258" s="1"/>
      <c r="B1258" s="1"/>
      <c r="C1258" s="15" t="s">
        <v>81</v>
      </c>
      <c r="D1258" s="18" t="s">
        <v>20</v>
      </c>
      <c r="E1258" s="16">
        <v>0</v>
      </c>
      <c r="F1258" s="16">
        <v>0</v>
      </c>
      <c r="G1258" s="16">
        <v>0</v>
      </c>
      <c r="H1258" s="1"/>
      <c r="I1258" s="1"/>
      <c r="J1258" s="1"/>
      <c r="K1258" s="1"/>
    </row>
    <row r="1259" spans="1:11" ht="14.1" customHeight="1" x14ac:dyDescent="0.25">
      <c r="A1259" s="1"/>
      <c r="B1259" s="1"/>
      <c r="C1259" s="15" t="s">
        <v>88</v>
      </c>
      <c r="D1259" s="18" t="s">
        <v>20</v>
      </c>
      <c r="E1259" s="16">
        <v>3000000</v>
      </c>
      <c r="F1259" s="16">
        <v>0</v>
      </c>
      <c r="G1259" s="16">
        <v>518000</v>
      </c>
      <c r="H1259" s="1"/>
      <c r="I1259" s="1"/>
      <c r="J1259" s="1"/>
      <c r="K1259" s="1"/>
    </row>
    <row r="1260" spans="1:11" ht="14.1" customHeight="1" x14ac:dyDescent="0.25">
      <c r="A1260" s="1"/>
      <c r="B1260" s="1"/>
      <c r="C1260" s="15" t="s">
        <v>80</v>
      </c>
      <c r="D1260" s="18" t="s">
        <v>20</v>
      </c>
      <c r="E1260" s="16">
        <v>3000000</v>
      </c>
      <c r="F1260" s="16">
        <v>0</v>
      </c>
      <c r="G1260" s="16">
        <v>518000</v>
      </c>
      <c r="H1260" s="1"/>
      <c r="I1260" s="1"/>
      <c r="J1260" s="1"/>
      <c r="K1260" s="1"/>
    </row>
    <row r="1261" spans="1:11" ht="14.1" customHeight="1" x14ac:dyDescent="0.25">
      <c r="A1261" s="1"/>
      <c r="B1261" s="1"/>
      <c r="C1261" s="15" t="s">
        <v>89</v>
      </c>
      <c r="D1261" s="18" t="s">
        <v>20</v>
      </c>
      <c r="E1261" s="16">
        <v>0</v>
      </c>
      <c r="F1261" s="16">
        <v>0</v>
      </c>
      <c r="G1261" s="16">
        <v>0</v>
      </c>
      <c r="H1261" s="1"/>
      <c r="I1261" s="1"/>
      <c r="J1261" s="1"/>
      <c r="K1261" s="1"/>
    </row>
    <row r="1262" spans="1:11" ht="14.1" customHeight="1" x14ac:dyDescent="0.25">
      <c r="A1262" s="1"/>
      <c r="B1262" s="1"/>
      <c r="C1262" s="15" t="s">
        <v>90</v>
      </c>
      <c r="D1262" s="18" t="s">
        <v>20</v>
      </c>
      <c r="E1262" s="16">
        <v>0</v>
      </c>
      <c r="F1262" s="16">
        <v>0</v>
      </c>
      <c r="G1262" s="16">
        <v>0</v>
      </c>
      <c r="H1262" s="1"/>
      <c r="I1262" s="1"/>
      <c r="J1262" s="1"/>
      <c r="K1262" s="1"/>
    </row>
    <row r="1263" spans="1:11" ht="14.1" customHeight="1" x14ac:dyDescent="0.25">
      <c r="A1263" s="1"/>
      <c r="B1263" s="1"/>
      <c r="C1263" s="15" t="s">
        <v>91</v>
      </c>
      <c r="D1263" s="18" t="s">
        <v>20</v>
      </c>
      <c r="E1263" s="16">
        <v>0</v>
      </c>
      <c r="F1263" s="16">
        <v>0</v>
      </c>
      <c r="G1263" s="16">
        <v>0</v>
      </c>
      <c r="H1263" s="1"/>
      <c r="I1263" s="1"/>
      <c r="J1263" s="1"/>
      <c r="K1263" s="1"/>
    </row>
    <row r="1264" spans="1:11" ht="14.1" customHeight="1" x14ac:dyDescent="0.25">
      <c r="A1264" s="1"/>
      <c r="B1264" s="1"/>
      <c r="C1264" s="15" t="s">
        <v>92</v>
      </c>
      <c r="D1264" s="18" t="s">
        <v>20</v>
      </c>
      <c r="E1264" s="16">
        <v>0</v>
      </c>
      <c r="F1264" s="16">
        <v>0</v>
      </c>
      <c r="G1264" s="16">
        <v>0</v>
      </c>
      <c r="H1264" s="1"/>
      <c r="I1264" s="1"/>
      <c r="J1264" s="1"/>
      <c r="K1264" s="1"/>
    </row>
    <row r="1265" spans="1:11" ht="14.1" customHeight="1" x14ac:dyDescent="0.25">
      <c r="A1265" s="1"/>
      <c r="B1265" s="1"/>
      <c r="C1265" s="15" t="s">
        <v>93</v>
      </c>
      <c r="D1265" s="18" t="s">
        <v>20</v>
      </c>
      <c r="E1265" s="16">
        <v>0</v>
      </c>
      <c r="F1265" s="16">
        <v>0</v>
      </c>
      <c r="G1265" s="16">
        <v>0</v>
      </c>
      <c r="H1265" s="1"/>
      <c r="I1265" s="1"/>
      <c r="J1265" s="1"/>
      <c r="K1265" s="1"/>
    </row>
    <row r="1266" spans="1:11" ht="14.1" customHeight="1" x14ac:dyDescent="0.25">
      <c r="A1266" s="1"/>
      <c r="B1266" s="1"/>
      <c r="C1266" s="15" t="s">
        <v>80</v>
      </c>
      <c r="D1266" s="18" t="s">
        <v>20</v>
      </c>
      <c r="E1266" s="16">
        <v>0</v>
      </c>
      <c r="F1266" s="16">
        <v>0</v>
      </c>
      <c r="G1266" s="16">
        <v>0</v>
      </c>
      <c r="H1266" s="1"/>
      <c r="I1266" s="1"/>
      <c r="J1266" s="1"/>
      <c r="K1266" s="1"/>
    </row>
    <row r="1267" spans="1:11" ht="14.1" customHeight="1" x14ac:dyDescent="0.25">
      <c r="A1267" s="1"/>
      <c r="B1267" s="1"/>
      <c r="C1267" s="15" t="s">
        <v>89</v>
      </c>
      <c r="D1267" s="18" t="s">
        <v>20</v>
      </c>
      <c r="E1267" s="16">
        <v>0</v>
      </c>
      <c r="F1267" s="16">
        <v>0</v>
      </c>
      <c r="G1267" s="16">
        <v>0</v>
      </c>
      <c r="H1267" s="1"/>
      <c r="I1267" s="1"/>
      <c r="J1267" s="1"/>
      <c r="K1267" s="1"/>
    </row>
    <row r="1268" spans="1:11" ht="14.1" customHeight="1" x14ac:dyDescent="0.25">
      <c r="A1268" s="1"/>
      <c r="B1268" s="1"/>
      <c r="C1268" s="15" t="s">
        <v>90</v>
      </c>
      <c r="D1268" s="18" t="s">
        <v>20</v>
      </c>
      <c r="E1268" s="16">
        <v>0</v>
      </c>
      <c r="F1268" s="16">
        <v>0</v>
      </c>
      <c r="G1268" s="16">
        <v>0</v>
      </c>
      <c r="H1268" s="1"/>
      <c r="I1268" s="1"/>
      <c r="J1268" s="1"/>
      <c r="K1268" s="1"/>
    </row>
    <row r="1269" spans="1:11" ht="14.1" customHeight="1" x14ac:dyDescent="0.25">
      <c r="A1269" s="1"/>
      <c r="B1269" s="1"/>
      <c r="C1269" s="15" t="s">
        <v>91</v>
      </c>
      <c r="D1269" s="18" t="s">
        <v>20</v>
      </c>
      <c r="E1269" s="16">
        <v>0</v>
      </c>
      <c r="F1269" s="16">
        <v>0</v>
      </c>
      <c r="G1269" s="16">
        <v>0</v>
      </c>
      <c r="H1269" s="1"/>
      <c r="I1269" s="1"/>
      <c r="J1269" s="1"/>
      <c r="K1269" s="1"/>
    </row>
    <row r="1270" spans="1:11" ht="14.1" customHeight="1" x14ac:dyDescent="0.25">
      <c r="A1270" s="1"/>
      <c r="B1270" s="1"/>
      <c r="C1270" s="15" t="s">
        <v>92</v>
      </c>
      <c r="D1270" s="18" t="s">
        <v>20</v>
      </c>
      <c r="E1270" s="16">
        <v>0</v>
      </c>
      <c r="F1270" s="16">
        <v>0</v>
      </c>
      <c r="G1270" s="16">
        <v>0</v>
      </c>
      <c r="H1270" s="1"/>
      <c r="I1270" s="1"/>
      <c r="J1270" s="1"/>
      <c r="K1270" s="1"/>
    </row>
    <row r="1271" spans="1:11" ht="14.1" customHeight="1" x14ac:dyDescent="0.25">
      <c r="A1271" s="1"/>
      <c r="B1271" s="1"/>
      <c r="C1271" s="15" t="s">
        <v>94</v>
      </c>
      <c r="D1271" s="18" t="s">
        <v>20</v>
      </c>
      <c r="E1271" s="16">
        <v>0</v>
      </c>
      <c r="F1271" s="16">
        <v>0</v>
      </c>
      <c r="G1271" s="16">
        <v>0</v>
      </c>
      <c r="H1271" s="1"/>
      <c r="I1271" s="1"/>
      <c r="J1271" s="1"/>
      <c r="K1271" s="1"/>
    </row>
    <row r="1272" spans="1:11" ht="14.1" customHeight="1" x14ac:dyDescent="0.25">
      <c r="A1272" s="1"/>
      <c r="B1272" s="1"/>
      <c r="C1272" s="15" t="s">
        <v>80</v>
      </c>
      <c r="D1272" s="18" t="s">
        <v>20</v>
      </c>
      <c r="E1272" s="16">
        <v>0</v>
      </c>
      <c r="F1272" s="16">
        <v>0</v>
      </c>
      <c r="G1272" s="16">
        <v>0</v>
      </c>
      <c r="H1272" s="1"/>
      <c r="I1272" s="1"/>
      <c r="J1272" s="1"/>
      <c r="K1272" s="1"/>
    </row>
    <row r="1273" spans="1:11" ht="14.1" customHeight="1" x14ac:dyDescent="0.25">
      <c r="A1273" s="1"/>
      <c r="B1273" s="1"/>
      <c r="C1273" s="15" t="s">
        <v>89</v>
      </c>
      <c r="D1273" s="18" t="s">
        <v>20</v>
      </c>
      <c r="E1273" s="16">
        <v>0</v>
      </c>
      <c r="F1273" s="16">
        <v>0</v>
      </c>
      <c r="G1273" s="16">
        <v>0</v>
      </c>
      <c r="H1273" s="1"/>
      <c r="I1273" s="1"/>
      <c r="J1273" s="1"/>
      <c r="K1273" s="1"/>
    </row>
    <row r="1274" spans="1:11" ht="14.1" customHeight="1" x14ac:dyDescent="0.25">
      <c r="A1274" s="1"/>
      <c r="B1274" s="1"/>
      <c r="C1274" s="15" t="s">
        <v>90</v>
      </c>
      <c r="D1274" s="18" t="s">
        <v>20</v>
      </c>
      <c r="E1274" s="16">
        <v>0</v>
      </c>
      <c r="F1274" s="16">
        <v>0</v>
      </c>
      <c r="G1274" s="16">
        <v>0</v>
      </c>
      <c r="H1274" s="1"/>
      <c r="I1274" s="1"/>
      <c r="J1274" s="1"/>
      <c r="K1274" s="1"/>
    </row>
    <row r="1275" spans="1:11" ht="14.1" customHeight="1" x14ac:dyDescent="0.25">
      <c r="A1275" s="1"/>
      <c r="B1275" s="1"/>
      <c r="C1275" s="15" t="s">
        <v>91</v>
      </c>
      <c r="D1275" s="18" t="s">
        <v>20</v>
      </c>
      <c r="E1275" s="16">
        <v>0</v>
      </c>
      <c r="F1275" s="16">
        <v>0</v>
      </c>
      <c r="G1275" s="16">
        <v>0</v>
      </c>
      <c r="H1275" s="1"/>
      <c r="I1275" s="1"/>
      <c r="J1275" s="1"/>
      <c r="K1275" s="1"/>
    </row>
    <row r="1276" spans="1:11" ht="14.1" customHeight="1" x14ac:dyDescent="0.25">
      <c r="A1276" s="1"/>
      <c r="B1276" s="1"/>
      <c r="C1276" s="15" t="s">
        <v>92</v>
      </c>
      <c r="D1276" s="18" t="s">
        <v>20</v>
      </c>
      <c r="E1276" s="16">
        <v>0</v>
      </c>
      <c r="F1276" s="16">
        <v>0</v>
      </c>
      <c r="G1276" s="16">
        <v>0</v>
      </c>
      <c r="H1276" s="1"/>
      <c r="I1276" s="1"/>
      <c r="J1276" s="1"/>
      <c r="K1276" s="1"/>
    </row>
    <row r="1277" spans="1:11" ht="14.1" customHeight="1" x14ac:dyDescent="0.25">
      <c r="A1277" s="1"/>
      <c r="B1277" s="1"/>
      <c r="C1277" s="15" t="s">
        <v>95</v>
      </c>
      <c r="D1277" s="18" t="s">
        <v>20</v>
      </c>
      <c r="E1277" s="16">
        <v>0</v>
      </c>
      <c r="F1277" s="16">
        <v>0</v>
      </c>
      <c r="G1277" s="16">
        <v>0</v>
      </c>
      <c r="H1277" s="1"/>
      <c r="I1277" s="1"/>
      <c r="J1277" s="1"/>
      <c r="K1277" s="1"/>
    </row>
    <row r="1278" spans="1:11" ht="14.1" customHeight="1" x14ac:dyDescent="0.25">
      <c r="A1278" s="1"/>
      <c r="B1278" s="1"/>
      <c r="C1278" s="15" t="s">
        <v>96</v>
      </c>
      <c r="D1278" s="18" t="s">
        <v>20</v>
      </c>
      <c r="E1278" s="16">
        <v>0</v>
      </c>
      <c r="F1278" s="16">
        <v>0</v>
      </c>
      <c r="G1278" s="16">
        <v>0</v>
      </c>
      <c r="H1278" s="1"/>
      <c r="I1278" s="1"/>
      <c r="J1278" s="1"/>
      <c r="K1278" s="1"/>
    </row>
    <row r="1279" spans="1:11" ht="14.1" customHeight="1" x14ac:dyDescent="0.25">
      <c r="A1279" s="1"/>
      <c r="B1279" s="1"/>
      <c r="C1279" s="17" t="s">
        <v>97</v>
      </c>
      <c r="D1279" s="16">
        <v>0</v>
      </c>
      <c r="E1279" s="16">
        <v>3000000</v>
      </c>
      <c r="F1279" s="16">
        <v>0</v>
      </c>
      <c r="G1279" s="16">
        <v>518000</v>
      </c>
      <c r="H1279" s="1"/>
      <c r="I1279" s="1"/>
      <c r="J1279" s="1"/>
      <c r="K1279" s="1"/>
    </row>
    <row r="1280" spans="1:11" ht="14.1" customHeight="1" x14ac:dyDescent="0.25">
      <c r="A1280" s="1"/>
      <c r="B1280" s="1"/>
      <c r="C1280" s="8" t="s">
        <v>313</v>
      </c>
      <c r="D1280" s="40" t="s">
        <v>314</v>
      </c>
      <c r="E1280" s="41"/>
      <c r="F1280" s="41"/>
      <c r="G1280" s="41"/>
      <c r="H1280" s="1"/>
      <c r="I1280" s="1"/>
      <c r="J1280" s="1"/>
      <c r="K1280" s="1"/>
    </row>
    <row r="1281" spans="1:11" ht="14.1" customHeight="1" x14ac:dyDescent="0.25">
      <c r="A1281" s="1"/>
      <c r="B1281" s="1"/>
      <c r="C1281" s="9" t="s">
        <v>47</v>
      </c>
      <c r="D1281" s="42" t="s">
        <v>371</v>
      </c>
      <c r="E1281" s="43"/>
      <c r="F1281" s="43"/>
      <c r="G1281" s="43"/>
      <c r="H1281" s="1"/>
      <c r="I1281" s="1"/>
      <c r="J1281" s="1"/>
      <c r="K1281" s="1"/>
    </row>
    <row r="1282" spans="1:11" ht="14.1" customHeight="1" x14ac:dyDescent="0.25">
      <c r="A1282" s="1"/>
      <c r="B1282" s="1"/>
      <c r="C1282" s="10" t="s">
        <v>49</v>
      </c>
      <c r="D1282" s="44" t="s">
        <v>372</v>
      </c>
      <c r="E1282" s="45"/>
      <c r="F1282" s="45"/>
      <c r="G1282" s="45"/>
      <c r="H1282" s="1"/>
      <c r="I1282" s="1"/>
      <c r="J1282" s="1"/>
      <c r="K1282" s="1"/>
    </row>
    <row r="1283" spans="1:11" ht="14.1" customHeight="1" x14ac:dyDescent="0.25">
      <c r="A1283" s="1"/>
      <c r="B1283" s="1"/>
      <c r="C1283" s="10" t="s">
        <v>51</v>
      </c>
      <c r="D1283" s="44" t="s">
        <v>373</v>
      </c>
      <c r="E1283" s="45"/>
      <c r="F1283" s="45"/>
      <c r="G1283" s="45"/>
      <c r="H1283" s="1"/>
      <c r="I1283" s="1"/>
      <c r="J1283" s="1"/>
      <c r="K1283" s="1"/>
    </row>
    <row r="1284" spans="1:11" ht="15" customHeight="1" x14ac:dyDescent="0.25">
      <c r="A1284" s="1"/>
      <c r="B1284" s="1"/>
      <c r="C1284" s="11"/>
      <c r="D1284" s="12">
        <v>2021</v>
      </c>
      <c r="E1284" s="12">
        <v>2022</v>
      </c>
      <c r="F1284" s="12">
        <v>2023</v>
      </c>
      <c r="G1284" s="12">
        <v>2024</v>
      </c>
      <c r="H1284" s="1"/>
      <c r="I1284" s="1"/>
      <c r="J1284" s="1"/>
      <c r="K1284" s="1"/>
    </row>
    <row r="1285" spans="1:11" ht="15" customHeight="1" x14ac:dyDescent="0.25">
      <c r="A1285" s="1"/>
      <c r="B1285" s="1"/>
      <c r="C1285" s="13"/>
      <c r="D1285" s="14" t="s">
        <v>17</v>
      </c>
      <c r="E1285" s="14" t="s">
        <v>18</v>
      </c>
      <c r="F1285" s="14" t="s">
        <v>18</v>
      </c>
      <c r="G1285" s="14" t="s">
        <v>18</v>
      </c>
      <c r="H1285" s="1"/>
      <c r="I1285" s="1"/>
      <c r="J1285" s="1"/>
      <c r="K1285" s="1"/>
    </row>
    <row r="1286" spans="1:11" ht="14.1" customHeight="1" x14ac:dyDescent="0.25">
      <c r="A1286" s="1"/>
      <c r="B1286" s="1"/>
      <c r="C1286" s="4" t="s">
        <v>53</v>
      </c>
      <c r="D1286" s="7" t="s">
        <v>20</v>
      </c>
      <c r="E1286" s="7" t="s">
        <v>43</v>
      </c>
      <c r="F1286" s="7" t="s">
        <v>191</v>
      </c>
      <c r="G1286" s="7" t="s">
        <v>191</v>
      </c>
      <c r="H1286" s="1"/>
      <c r="I1286" s="1"/>
      <c r="J1286" s="1"/>
      <c r="K1286" s="1"/>
    </row>
    <row r="1287" spans="1:11" ht="14.1" customHeight="1" x14ac:dyDescent="0.25">
      <c r="A1287" s="1"/>
      <c r="B1287" s="1"/>
      <c r="C1287" s="4" t="s">
        <v>57</v>
      </c>
      <c r="D1287" s="7" t="s">
        <v>20</v>
      </c>
      <c r="E1287" s="7" t="s">
        <v>43</v>
      </c>
      <c r="F1287" s="7" t="s">
        <v>355</v>
      </c>
      <c r="G1287" s="7" t="s">
        <v>355</v>
      </c>
      <c r="H1287" s="1"/>
      <c r="I1287" s="1"/>
      <c r="J1287" s="1"/>
      <c r="K1287" s="1"/>
    </row>
    <row r="1288" spans="1:11" ht="14.1" customHeight="1" x14ac:dyDescent="0.25">
      <c r="A1288" s="1"/>
      <c r="B1288" s="1"/>
      <c r="C1288" s="4" t="s">
        <v>62</v>
      </c>
      <c r="D1288" s="7" t="s">
        <v>43</v>
      </c>
      <c r="E1288" s="7" t="s">
        <v>43</v>
      </c>
      <c r="F1288" s="7" t="s">
        <v>355</v>
      </c>
      <c r="G1288" s="7" t="s">
        <v>355</v>
      </c>
      <c r="H1288" s="1"/>
      <c r="I1288" s="1"/>
      <c r="J1288" s="1"/>
      <c r="K1288" s="1"/>
    </row>
    <row r="1289" spans="1:11" ht="14.1" customHeight="1" x14ac:dyDescent="0.25">
      <c r="A1289" s="1"/>
      <c r="B1289" s="1"/>
      <c r="C1289" s="4" t="s">
        <v>67</v>
      </c>
      <c r="D1289" s="7" t="s">
        <v>20</v>
      </c>
      <c r="E1289" s="7" t="s">
        <v>20</v>
      </c>
      <c r="F1289" s="7" t="s">
        <v>20</v>
      </c>
      <c r="G1289" s="7" t="s">
        <v>43</v>
      </c>
      <c r="H1289" s="1"/>
      <c r="I1289" s="1"/>
      <c r="J1289" s="1"/>
      <c r="K1289" s="1"/>
    </row>
    <row r="1290" spans="1:11" ht="14.1" customHeight="1" x14ac:dyDescent="0.25">
      <c r="A1290" s="1"/>
      <c r="B1290" s="1"/>
      <c r="C1290" s="4" t="s">
        <v>70</v>
      </c>
      <c r="D1290" s="7" t="s">
        <v>20</v>
      </c>
      <c r="E1290" s="7" t="s">
        <v>20</v>
      </c>
      <c r="F1290" s="7" t="s">
        <v>20</v>
      </c>
      <c r="G1290" s="7" t="s">
        <v>43</v>
      </c>
      <c r="H1290" s="1"/>
      <c r="I1290" s="1"/>
      <c r="J1290" s="1"/>
      <c r="K1290" s="1"/>
    </row>
    <row r="1291" spans="1:11" ht="14.1" customHeight="1" x14ac:dyDescent="0.25">
      <c r="A1291" s="1"/>
      <c r="B1291" s="1"/>
      <c r="C1291" s="4" t="s">
        <v>74</v>
      </c>
      <c r="D1291" s="7" t="s">
        <v>20</v>
      </c>
      <c r="E1291" s="7" t="s">
        <v>20</v>
      </c>
      <c r="F1291" s="7" t="s">
        <v>20</v>
      </c>
      <c r="G1291" s="7" t="s">
        <v>43</v>
      </c>
      <c r="H1291" s="1"/>
      <c r="I1291" s="1"/>
      <c r="J1291" s="1"/>
      <c r="K1291" s="1"/>
    </row>
    <row r="1292" spans="1:11" ht="14.1" customHeight="1" x14ac:dyDescent="0.25">
      <c r="A1292" s="1"/>
      <c r="B1292" s="1"/>
      <c r="C1292" s="32" t="s">
        <v>78</v>
      </c>
      <c r="D1292" s="33"/>
      <c r="E1292" s="33"/>
      <c r="F1292" s="33"/>
      <c r="G1292" s="33"/>
      <c r="H1292" s="1"/>
      <c r="I1292" s="1"/>
      <c r="J1292" s="1"/>
      <c r="K1292" s="1"/>
    </row>
    <row r="1293" spans="1:11" ht="14.1" customHeight="1" x14ac:dyDescent="0.25">
      <c r="A1293" s="1"/>
      <c r="B1293" s="1"/>
      <c r="C1293" s="11"/>
      <c r="D1293" s="12">
        <v>2021</v>
      </c>
      <c r="E1293" s="12">
        <v>2022</v>
      </c>
      <c r="F1293" s="12">
        <v>2023</v>
      </c>
      <c r="G1293" s="12">
        <v>2024</v>
      </c>
      <c r="H1293" s="1"/>
      <c r="I1293" s="1"/>
      <c r="J1293" s="1"/>
      <c r="K1293" s="1"/>
    </row>
    <row r="1294" spans="1:11" ht="14.1" customHeight="1" x14ac:dyDescent="0.25">
      <c r="A1294" s="1"/>
      <c r="B1294" s="1"/>
      <c r="C1294" s="13"/>
      <c r="D1294" s="14" t="s">
        <v>17</v>
      </c>
      <c r="E1294" s="14" t="s">
        <v>18</v>
      </c>
      <c r="F1294" s="14" t="s">
        <v>18</v>
      </c>
      <c r="G1294" s="14" t="s">
        <v>18</v>
      </c>
      <c r="H1294" s="1"/>
      <c r="I1294" s="1"/>
      <c r="J1294" s="1"/>
      <c r="K1294" s="1"/>
    </row>
    <row r="1295" spans="1:11" ht="14.1" customHeight="1" x14ac:dyDescent="0.25">
      <c r="A1295" s="1"/>
      <c r="B1295" s="1"/>
      <c r="C1295" s="15" t="s">
        <v>79</v>
      </c>
      <c r="D1295" s="18" t="s">
        <v>20</v>
      </c>
      <c r="E1295" s="16">
        <v>0</v>
      </c>
      <c r="F1295" s="16">
        <v>0</v>
      </c>
      <c r="G1295" s="16">
        <v>0</v>
      </c>
      <c r="H1295" s="1"/>
      <c r="I1295" s="1"/>
      <c r="J1295" s="1"/>
      <c r="K1295" s="1"/>
    </row>
    <row r="1296" spans="1:11" ht="14.1" customHeight="1" x14ac:dyDescent="0.25">
      <c r="A1296" s="1"/>
      <c r="B1296" s="1"/>
      <c r="C1296" s="15" t="s">
        <v>80</v>
      </c>
      <c r="D1296" s="18" t="s">
        <v>20</v>
      </c>
      <c r="E1296" s="16">
        <v>0</v>
      </c>
      <c r="F1296" s="16">
        <v>0</v>
      </c>
      <c r="G1296" s="16">
        <v>0</v>
      </c>
      <c r="H1296" s="1"/>
      <c r="I1296" s="1"/>
      <c r="J1296" s="1"/>
      <c r="K1296" s="1"/>
    </row>
    <row r="1297" spans="1:11" ht="14.1" customHeight="1" x14ac:dyDescent="0.25">
      <c r="A1297" s="1"/>
      <c r="B1297" s="1"/>
      <c r="C1297" s="15" t="s">
        <v>81</v>
      </c>
      <c r="D1297" s="18" t="s">
        <v>20</v>
      </c>
      <c r="E1297" s="16">
        <v>0</v>
      </c>
      <c r="F1297" s="16">
        <v>0</v>
      </c>
      <c r="G1297" s="16">
        <v>0</v>
      </c>
      <c r="H1297" s="1"/>
      <c r="I1297" s="1"/>
      <c r="J1297" s="1"/>
      <c r="K1297" s="1"/>
    </row>
    <row r="1298" spans="1:11" ht="14.1" customHeight="1" x14ac:dyDescent="0.25">
      <c r="A1298" s="1"/>
      <c r="B1298" s="1"/>
      <c r="C1298" s="15" t="s">
        <v>82</v>
      </c>
      <c r="D1298" s="18" t="s">
        <v>20</v>
      </c>
      <c r="E1298" s="16">
        <v>0</v>
      </c>
      <c r="F1298" s="16">
        <v>0</v>
      </c>
      <c r="G1298" s="16">
        <v>0</v>
      </c>
      <c r="H1298" s="1"/>
      <c r="I1298" s="1"/>
      <c r="J1298" s="1"/>
      <c r="K1298" s="1"/>
    </row>
    <row r="1299" spans="1:11" ht="14.1" customHeight="1" x14ac:dyDescent="0.25">
      <c r="A1299" s="1"/>
      <c r="B1299" s="1"/>
      <c r="C1299" s="15" t="s">
        <v>80</v>
      </c>
      <c r="D1299" s="18" t="s">
        <v>20</v>
      </c>
      <c r="E1299" s="16">
        <v>0</v>
      </c>
      <c r="F1299" s="16">
        <v>0</v>
      </c>
      <c r="G1299" s="16">
        <v>0</v>
      </c>
      <c r="H1299" s="1"/>
      <c r="I1299" s="1"/>
      <c r="J1299" s="1"/>
      <c r="K1299" s="1"/>
    </row>
    <row r="1300" spans="1:11" ht="14.1" customHeight="1" x14ac:dyDescent="0.25">
      <c r="A1300" s="1"/>
      <c r="B1300" s="1"/>
      <c r="C1300" s="15" t="s">
        <v>81</v>
      </c>
      <c r="D1300" s="18" t="s">
        <v>20</v>
      </c>
      <c r="E1300" s="16">
        <v>0</v>
      </c>
      <c r="F1300" s="16">
        <v>0</v>
      </c>
      <c r="G1300" s="16">
        <v>0</v>
      </c>
      <c r="H1300" s="1"/>
      <c r="I1300" s="1"/>
      <c r="J1300" s="1"/>
      <c r="K1300" s="1"/>
    </row>
    <row r="1301" spans="1:11" ht="14.1" customHeight="1" x14ac:dyDescent="0.25">
      <c r="A1301" s="1"/>
      <c r="B1301" s="1"/>
      <c r="C1301" s="15" t="s">
        <v>83</v>
      </c>
      <c r="D1301" s="18" t="s">
        <v>20</v>
      </c>
      <c r="E1301" s="16">
        <v>0</v>
      </c>
      <c r="F1301" s="16">
        <v>0</v>
      </c>
      <c r="G1301" s="16">
        <v>0</v>
      </c>
      <c r="H1301" s="1"/>
      <c r="I1301" s="1"/>
      <c r="J1301" s="1"/>
      <c r="K1301" s="1"/>
    </row>
    <row r="1302" spans="1:11" ht="14.1" customHeight="1" x14ac:dyDescent="0.25">
      <c r="A1302" s="1"/>
      <c r="B1302" s="1"/>
      <c r="C1302" s="15" t="s">
        <v>80</v>
      </c>
      <c r="D1302" s="18" t="s">
        <v>20</v>
      </c>
      <c r="E1302" s="16">
        <v>0</v>
      </c>
      <c r="F1302" s="16">
        <v>0</v>
      </c>
      <c r="G1302" s="16">
        <v>0</v>
      </c>
      <c r="H1302" s="1"/>
      <c r="I1302" s="1"/>
      <c r="J1302" s="1"/>
      <c r="K1302" s="1"/>
    </row>
    <row r="1303" spans="1:11" ht="14.1" customHeight="1" x14ac:dyDescent="0.25">
      <c r="A1303" s="1"/>
      <c r="B1303" s="1"/>
      <c r="C1303" s="15" t="s">
        <v>81</v>
      </c>
      <c r="D1303" s="18" t="s">
        <v>20</v>
      </c>
      <c r="E1303" s="16">
        <v>0</v>
      </c>
      <c r="F1303" s="16">
        <v>0</v>
      </c>
      <c r="G1303" s="16">
        <v>0</v>
      </c>
      <c r="H1303" s="1"/>
      <c r="I1303" s="1"/>
      <c r="J1303" s="1"/>
      <c r="K1303" s="1"/>
    </row>
    <row r="1304" spans="1:11" ht="14.1" customHeight="1" x14ac:dyDescent="0.25">
      <c r="A1304" s="1"/>
      <c r="B1304" s="1"/>
      <c r="C1304" s="15" t="s">
        <v>84</v>
      </c>
      <c r="D1304" s="18" t="s">
        <v>20</v>
      </c>
      <c r="E1304" s="16">
        <v>0</v>
      </c>
      <c r="F1304" s="16">
        <v>0</v>
      </c>
      <c r="G1304" s="16">
        <v>0</v>
      </c>
      <c r="H1304" s="1"/>
      <c r="I1304" s="1"/>
      <c r="J1304" s="1"/>
      <c r="K1304" s="1"/>
    </row>
    <row r="1305" spans="1:11" ht="14.1" customHeight="1" x14ac:dyDescent="0.25">
      <c r="A1305" s="1"/>
      <c r="B1305" s="1"/>
      <c r="C1305" s="15" t="s">
        <v>80</v>
      </c>
      <c r="D1305" s="18" t="s">
        <v>20</v>
      </c>
      <c r="E1305" s="16">
        <v>0</v>
      </c>
      <c r="F1305" s="16">
        <v>0</v>
      </c>
      <c r="G1305" s="16">
        <v>0</v>
      </c>
      <c r="H1305" s="1"/>
      <c r="I1305" s="1"/>
      <c r="J1305" s="1"/>
      <c r="K1305" s="1"/>
    </row>
    <row r="1306" spans="1:11" ht="14.1" customHeight="1" x14ac:dyDescent="0.25">
      <c r="A1306" s="1"/>
      <c r="B1306" s="1"/>
      <c r="C1306" s="15" t="s">
        <v>81</v>
      </c>
      <c r="D1306" s="18" t="s">
        <v>20</v>
      </c>
      <c r="E1306" s="16">
        <v>0</v>
      </c>
      <c r="F1306" s="16">
        <v>0</v>
      </c>
      <c r="G1306" s="16">
        <v>0</v>
      </c>
      <c r="H1306" s="1"/>
      <c r="I1306" s="1"/>
      <c r="J1306" s="1"/>
      <c r="K1306" s="1"/>
    </row>
    <row r="1307" spans="1:11" ht="14.1" customHeight="1" x14ac:dyDescent="0.25">
      <c r="A1307" s="1"/>
      <c r="B1307" s="1"/>
      <c r="C1307" s="15" t="s">
        <v>85</v>
      </c>
      <c r="D1307" s="18" t="s">
        <v>20</v>
      </c>
      <c r="E1307" s="16">
        <v>0</v>
      </c>
      <c r="F1307" s="16">
        <v>0</v>
      </c>
      <c r="G1307" s="16">
        <v>0</v>
      </c>
      <c r="H1307" s="1"/>
      <c r="I1307" s="1"/>
      <c r="J1307" s="1"/>
      <c r="K1307" s="1"/>
    </row>
    <row r="1308" spans="1:11" ht="14.1" customHeight="1" x14ac:dyDescent="0.25">
      <c r="A1308" s="1"/>
      <c r="B1308" s="1"/>
      <c r="C1308" s="15" t="s">
        <v>80</v>
      </c>
      <c r="D1308" s="18" t="s">
        <v>20</v>
      </c>
      <c r="E1308" s="16">
        <v>0</v>
      </c>
      <c r="F1308" s="16">
        <v>0</v>
      </c>
      <c r="G1308" s="16">
        <v>0</v>
      </c>
      <c r="H1308" s="1"/>
      <c r="I1308" s="1"/>
      <c r="J1308" s="1"/>
      <c r="K1308" s="1"/>
    </row>
    <row r="1309" spans="1:11" ht="14.1" customHeight="1" x14ac:dyDescent="0.25">
      <c r="A1309" s="1"/>
      <c r="B1309" s="1"/>
      <c r="C1309" s="15" t="s">
        <v>81</v>
      </c>
      <c r="D1309" s="18" t="s">
        <v>20</v>
      </c>
      <c r="E1309" s="16">
        <v>0</v>
      </c>
      <c r="F1309" s="16">
        <v>0</v>
      </c>
      <c r="G1309" s="16">
        <v>0</v>
      </c>
      <c r="H1309" s="1"/>
      <c r="I1309" s="1"/>
      <c r="J1309" s="1"/>
      <c r="K1309" s="1"/>
    </row>
    <row r="1310" spans="1:11" ht="14.1" customHeight="1" x14ac:dyDescent="0.25">
      <c r="A1310" s="1"/>
      <c r="B1310" s="1"/>
      <c r="C1310" s="15" t="s">
        <v>86</v>
      </c>
      <c r="D1310" s="18" t="s">
        <v>20</v>
      </c>
      <c r="E1310" s="16">
        <v>0</v>
      </c>
      <c r="F1310" s="16">
        <v>0</v>
      </c>
      <c r="G1310" s="16">
        <v>0</v>
      </c>
      <c r="H1310" s="1"/>
      <c r="I1310" s="1"/>
      <c r="J1310" s="1"/>
      <c r="K1310" s="1"/>
    </row>
    <row r="1311" spans="1:11" ht="14.1" customHeight="1" x14ac:dyDescent="0.25">
      <c r="A1311" s="1"/>
      <c r="B1311" s="1"/>
      <c r="C1311" s="15" t="s">
        <v>80</v>
      </c>
      <c r="D1311" s="18" t="s">
        <v>20</v>
      </c>
      <c r="E1311" s="16">
        <v>0</v>
      </c>
      <c r="F1311" s="16">
        <v>0</v>
      </c>
      <c r="G1311" s="16">
        <v>0</v>
      </c>
      <c r="H1311" s="1"/>
      <c r="I1311" s="1"/>
      <c r="J1311" s="1"/>
      <c r="K1311" s="1"/>
    </row>
    <row r="1312" spans="1:11" ht="14.1" customHeight="1" x14ac:dyDescent="0.25">
      <c r="A1312" s="1"/>
      <c r="B1312" s="1"/>
      <c r="C1312" s="15" t="s">
        <v>81</v>
      </c>
      <c r="D1312" s="18" t="s">
        <v>20</v>
      </c>
      <c r="E1312" s="16">
        <v>0</v>
      </c>
      <c r="F1312" s="16">
        <v>0</v>
      </c>
      <c r="G1312" s="16">
        <v>0</v>
      </c>
      <c r="H1312" s="1"/>
      <c r="I1312" s="1"/>
      <c r="J1312" s="1"/>
      <c r="K1312" s="1"/>
    </row>
    <row r="1313" spans="1:11" ht="14.1" customHeight="1" x14ac:dyDescent="0.25">
      <c r="A1313" s="1"/>
      <c r="B1313" s="1"/>
      <c r="C1313" s="15" t="s">
        <v>87</v>
      </c>
      <c r="D1313" s="18" t="s">
        <v>20</v>
      </c>
      <c r="E1313" s="16">
        <v>0</v>
      </c>
      <c r="F1313" s="16">
        <v>0</v>
      </c>
      <c r="G1313" s="16">
        <v>0</v>
      </c>
      <c r="H1313" s="1"/>
      <c r="I1313" s="1"/>
      <c r="J1313" s="1"/>
      <c r="K1313" s="1"/>
    </row>
    <row r="1314" spans="1:11" ht="14.1" customHeight="1" x14ac:dyDescent="0.25">
      <c r="A1314" s="1"/>
      <c r="B1314" s="1"/>
      <c r="C1314" s="15" t="s">
        <v>80</v>
      </c>
      <c r="D1314" s="18" t="s">
        <v>20</v>
      </c>
      <c r="E1314" s="16">
        <v>0</v>
      </c>
      <c r="F1314" s="16">
        <v>0</v>
      </c>
      <c r="G1314" s="16">
        <v>0</v>
      </c>
      <c r="H1314" s="1"/>
      <c r="I1314" s="1"/>
      <c r="J1314" s="1"/>
      <c r="K1314" s="1"/>
    </row>
    <row r="1315" spans="1:11" ht="14.1" customHeight="1" x14ac:dyDescent="0.25">
      <c r="A1315" s="1"/>
      <c r="B1315" s="1"/>
      <c r="C1315" s="15" t="s">
        <v>81</v>
      </c>
      <c r="D1315" s="18" t="s">
        <v>20</v>
      </c>
      <c r="E1315" s="16">
        <v>0</v>
      </c>
      <c r="F1315" s="16">
        <v>0</v>
      </c>
      <c r="G1315" s="16">
        <v>0</v>
      </c>
      <c r="H1315" s="1"/>
      <c r="I1315" s="1"/>
      <c r="J1315" s="1"/>
      <c r="K1315" s="1"/>
    </row>
    <row r="1316" spans="1:11" ht="14.1" customHeight="1" x14ac:dyDescent="0.25">
      <c r="A1316" s="1"/>
      <c r="B1316" s="1"/>
      <c r="C1316" s="15" t="s">
        <v>88</v>
      </c>
      <c r="D1316" s="18" t="s">
        <v>20</v>
      </c>
      <c r="E1316" s="16">
        <v>0</v>
      </c>
      <c r="F1316" s="16">
        <v>0</v>
      </c>
      <c r="G1316" s="16">
        <v>0</v>
      </c>
      <c r="H1316" s="1"/>
      <c r="I1316" s="1"/>
      <c r="J1316" s="1"/>
      <c r="K1316" s="1"/>
    </row>
    <row r="1317" spans="1:11" ht="14.1" customHeight="1" x14ac:dyDescent="0.25">
      <c r="A1317" s="1"/>
      <c r="B1317" s="1"/>
      <c r="C1317" s="15" t="s">
        <v>80</v>
      </c>
      <c r="D1317" s="18" t="s">
        <v>20</v>
      </c>
      <c r="E1317" s="16">
        <v>0</v>
      </c>
      <c r="F1317" s="16">
        <v>0</v>
      </c>
      <c r="G1317" s="16">
        <v>0</v>
      </c>
      <c r="H1317" s="1"/>
      <c r="I1317" s="1"/>
      <c r="J1317" s="1"/>
      <c r="K1317" s="1"/>
    </row>
    <row r="1318" spans="1:11" ht="14.1" customHeight="1" x14ac:dyDescent="0.25">
      <c r="A1318" s="1"/>
      <c r="B1318" s="1"/>
      <c r="C1318" s="15" t="s">
        <v>89</v>
      </c>
      <c r="D1318" s="18" t="s">
        <v>20</v>
      </c>
      <c r="E1318" s="16">
        <v>0</v>
      </c>
      <c r="F1318" s="16">
        <v>0</v>
      </c>
      <c r="G1318" s="16">
        <v>0</v>
      </c>
      <c r="H1318" s="1"/>
      <c r="I1318" s="1"/>
      <c r="J1318" s="1"/>
      <c r="K1318" s="1"/>
    </row>
    <row r="1319" spans="1:11" ht="14.1" customHeight="1" x14ac:dyDescent="0.25">
      <c r="A1319" s="1"/>
      <c r="B1319" s="1"/>
      <c r="C1319" s="15" t="s">
        <v>90</v>
      </c>
      <c r="D1319" s="18" t="s">
        <v>20</v>
      </c>
      <c r="E1319" s="16">
        <v>0</v>
      </c>
      <c r="F1319" s="16">
        <v>0</v>
      </c>
      <c r="G1319" s="16">
        <v>0</v>
      </c>
      <c r="H1319" s="1"/>
      <c r="I1319" s="1"/>
      <c r="J1319" s="1"/>
      <c r="K1319" s="1"/>
    </row>
    <row r="1320" spans="1:11" ht="14.1" customHeight="1" x14ac:dyDescent="0.25">
      <c r="A1320" s="1"/>
      <c r="B1320" s="1"/>
      <c r="C1320" s="15" t="s">
        <v>91</v>
      </c>
      <c r="D1320" s="18" t="s">
        <v>20</v>
      </c>
      <c r="E1320" s="16">
        <v>0</v>
      </c>
      <c r="F1320" s="16">
        <v>0</v>
      </c>
      <c r="G1320" s="16">
        <v>0</v>
      </c>
      <c r="H1320" s="1"/>
      <c r="I1320" s="1"/>
      <c r="J1320" s="1"/>
      <c r="K1320" s="1"/>
    </row>
    <row r="1321" spans="1:11" ht="14.1" customHeight="1" x14ac:dyDescent="0.25">
      <c r="A1321" s="1"/>
      <c r="B1321" s="1"/>
      <c r="C1321" s="15" t="s">
        <v>92</v>
      </c>
      <c r="D1321" s="18" t="s">
        <v>20</v>
      </c>
      <c r="E1321" s="16">
        <v>0</v>
      </c>
      <c r="F1321" s="16">
        <v>0</v>
      </c>
      <c r="G1321" s="16">
        <v>0</v>
      </c>
      <c r="H1321" s="1"/>
      <c r="I1321" s="1"/>
      <c r="J1321" s="1"/>
      <c r="K1321" s="1"/>
    </row>
    <row r="1322" spans="1:11" ht="14.1" customHeight="1" x14ac:dyDescent="0.25">
      <c r="A1322" s="1"/>
      <c r="B1322" s="1"/>
      <c r="C1322" s="15" t="s">
        <v>93</v>
      </c>
      <c r="D1322" s="18" t="s">
        <v>20</v>
      </c>
      <c r="E1322" s="16">
        <v>0</v>
      </c>
      <c r="F1322" s="16">
        <v>2500000</v>
      </c>
      <c r="G1322" s="16">
        <v>2500000</v>
      </c>
      <c r="H1322" s="1"/>
      <c r="I1322" s="1"/>
      <c r="J1322" s="1"/>
      <c r="K1322" s="1"/>
    </row>
    <row r="1323" spans="1:11" ht="14.1" customHeight="1" x14ac:dyDescent="0.25">
      <c r="A1323" s="1"/>
      <c r="B1323" s="1"/>
      <c r="C1323" s="15" t="s">
        <v>80</v>
      </c>
      <c r="D1323" s="18" t="s">
        <v>20</v>
      </c>
      <c r="E1323" s="16">
        <v>0</v>
      </c>
      <c r="F1323" s="16">
        <v>2500000</v>
      </c>
      <c r="G1323" s="16">
        <v>2500000</v>
      </c>
      <c r="H1323" s="1"/>
      <c r="I1323" s="1"/>
      <c r="J1323" s="1"/>
      <c r="K1323" s="1"/>
    </row>
    <row r="1324" spans="1:11" ht="14.1" customHeight="1" x14ac:dyDescent="0.25">
      <c r="A1324" s="1"/>
      <c r="B1324" s="1"/>
      <c r="C1324" s="15" t="s">
        <v>89</v>
      </c>
      <c r="D1324" s="18" t="s">
        <v>20</v>
      </c>
      <c r="E1324" s="16">
        <v>0</v>
      </c>
      <c r="F1324" s="16">
        <v>0</v>
      </c>
      <c r="G1324" s="16">
        <v>0</v>
      </c>
      <c r="H1324" s="1"/>
      <c r="I1324" s="1"/>
      <c r="J1324" s="1"/>
      <c r="K1324" s="1"/>
    </row>
    <row r="1325" spans="1:11" ht="14.1" customHeight="1" x14ac:dyDescent="0.25">
      <c r="A1325" s="1"/>
      <c r="B1325" s="1"/>
      <c r="C1325" s="15" t="s">
        <v>90</v>
      </c>
      <c r="D1325" s="18" t="s">
        <v>20</v>
      </c>
      <c r="E1325" s="16">
        <v>0</v>
      </c>
      <c r="F1325" s="16">
        <v>0</v>
      </c>
      <c r="G1325" s="16">
        <v>0</v>
      </c>
      <c r="H1325" s="1"/>
      <c r="I1325" s="1"/>
      <c r="J1325" s="1"/>
      <c r="K1325" s="1"/>
    </row>
    <row r="1326" spans="1:11" ht="14.1" customHeight="1" x14ac:dyDescent="0.25">
      <c r="A1326" s="1"/>
      <c r="B1326" s="1"/>
      <c r="C1326" s="15" t="s">
        <v>91</v>
      </c>
      <c r="D1326" s="18" t="s">
        <v>20</v>
      </c>
      <c r="E1326" s="16">
        <v>0</v>
      </c>
      <c r="F1326" s="16">
        <v>0</v>
      </c>
      <c r="G1326" s="16">
        <v>0</v>
      </c>
      <c r="H1326" s="1"/>
      <c r="I1326" s="1"/>
      <c r="J1326" s="1"/>
      <c r="K1326" s="1"/>
    </row>
    <row r="1327" spans="1:11" ht="14.1" customHeight="1" x14ac:dyDescent="0.25">
      <c r="A1327" s="1"/>
      <c r="B1327" s="1"/>
      <c r="C1327" s="15" t="s">
        <v>92</v>
      </c>
      <c r="D1327" s="18" t="s">
        <v>20</v>
      </c>
      <c r="E1327" s="16">
        <v>0</v>
      </c>
      <c r="F1327" s="16">
        <v>0</v>
      </c>
      <c r="G1327" s="16">
        <v>0</v>
      </c>
      <c r="H1327" s="1"/>
      <c r="I1327" s="1"/>
      <c r="J1327" s="1"/>
      <c r="K1327" s="1"/>
    </row>
    <row r="1328" spans="1:11" ht="14.1" customHeight="1" x14ac:dyDescent="0.25">
      <c r="A1328" s="1"/>
      <c r="B1328" s="1"/>
      <c r="C1328" s="15" t="s">
        <v>94</v>
      </c>
      <c r="D1328" s="18" t="s">
        <v>20</v>
      </c>
      <c r="E1328" s="16">
        <v>0</v>
      </c>
      <c r="F1328" s="16">
        <v>0</v>
      </c>
      <c r="G1328" s="16">
        <v>0</v>
      </c>
      <c r="H1328" s="1"/>
      <c r="I1328" s="1"/>
      <c r="J1328" s="1"/>
      <c r="K1328" s="1"/>
    </row>
    <row r="1329" spans="1:11" ht="14.1" customHeight="1" x14ac:dyDescent="0.25">
      <c r="A1329" s="1"/>
      <c r="B1329" s="1"/>
      <c r="C1329" s="15" t="s">
        <v>80</v>
      </c>
      <c r="D1329" s="18" t="s">
        <v>20</v>
      </c>
      <c r="E1329" s="16">
        <v>0</v>
      </c>
      <c r="F1329" s="16">
        <v>0</v>
      </c>
      <c r="G1329" s="16">
        <v>0</v>
      </c>
      <c r="H1329" s="1"/>
      <c r="I1329" s="1"/>
      <c r="J1329" s="1"/>
      <c r="K1329" s="1"/>
    </row>
    <row r="1330" spans="1:11" ht="14.1" customHeight="1" x14ac:dyDescent="0.25">
      <c r="A1330" s="1"/>
      <c r="B1330" s="1"/>
      <c r="C1330" s="15" t="s">
        <v>89</v>
      </c>
      <c r="D1330" s="18" t="s">
        <v>20</v>
      </c>
      <c r="E1330" s="16">
        <v>0</v>
      </c>
      <c r="F1330" s="16">
        <v>0</v>
      </c>
      <c r="G1330" s="16">
        <v>0</v>
      </c>
      <c r="H1330" s="1"/>
      <c r="I1330" s="1"/>
      <c r="J1330" s="1"/>
      <c r="K1330" s="1"/>
    </row>
    <row r="1331" spans="1:11" ht="14.1" customHeight="1" x14ac:dyDescent="0.25">
      <c r="A1331" s="1"/>
      <c r="B1331" s="1"/>
      <c r="C1331" s="15" t="s">
        <v>90</v>
      </c>
      <c r="D1331" s="18" t="s">
        <v>20</v>
      </c>
      <c r="E1331" s="16">
        <v>0</v>
      </c>
      <c r="F1331" s="16">
        <v>0</v>
      </c>
      <c r="G1331" s="16">
        <v>0</v>
      </c>
      <c r="H1331" s="1"/>
      <c r="I1331" s="1"/>
      <c r="J1331" s="1"/>
      <c r="K1331" s="1"/>
    </row>
    <row r="1332" spans="1:11" ht="14.1" customHeight="1" x14ac:dyDescent="0.25">
      <c r="A1332" s="1"/>
      <c r="B1332" s="1"/>
      <c r="C1332" s="15" t="s">
        <v>91</v>
      </c>
      <c r="D1332" s="18" t="s">
        <v>20</v>
      </c>
      <c r="E1332" s="16">
        <v>0</v>
      </c>
      <c r="F1332" s="16">
        <v>0</v>
      </c>
      <c r="G1332" s="16">
        <v>0</v>
      </c>
      <c r="H1332" s="1"/>
      <c r="I1332" s="1"/>
      <c r="J1332" s="1"/>
      <c r="K1332" s="1"/>
    </row>
    <row r="1333" spans="1:11" ht="14.1" customHeight="1" x14ac:dyDescent="0.25">
      <c r="A1333" s="1"/>
      <c r="B1333" s="1"/>
      <c r="C1333" s="15" t="s">
        <v>92</v>
      </c>
      <c r="D1333" s="18" t="s">
        <v>20</v>
      </c>
      <c r="E1333" s="16">
        <v>0</v>
      </c>
      <c r="F1333" s="16">
        <v>0</v>
      </c>
      <c r="G1333" s="16">
        <v>0</v>
      </c>
      <c r="H1333" s="1"/>
      <c r="I1333" s="1"/>
      <c r="J1333" s="1"/>
      <c r="K1333" s="1"/>
    </row>
    <row r="1334" spans="1:11" ht="14.1" customHeight="1" x14ac:dyDescent="0.25">
      <c r="A1334" s="1"/>
      <c r="B1334" s="1"/>
      <c r="C1334" s="15" t="s">
        <v>95</v>
      </c>
      <c r="D1334" s="18" t="s">
        <v>20</v>
      </c>
      <c r="E1334" s="16">
        <v>0</v>
      </c>
      <c r="F1334" s="16">
        <v>0</v>
      </c>
      <c r="G1334" s="16">
        <v>0</v>
      </c>
      <c r="H1334" s="1"/>
      <c r="I1334" s="1"/>
      <c r="J1334" s="1"/>
      <c r="K1334" s="1"/>
    </row>
    <row r="1335" spans="1:11" ht="14.1" customHeight="1" x14ac:dyDescent="0.25">
      <c r="A1335" s="1"/>
      <c r="B1335" s="1"/>
      <c r="C1335" s="15" t="s">
        <v>96</v>
      </c>
      <c r="D1335" s="18" t="s">
        <v>20</v>
      </c>
      <c r="E1335" s="16">
        <v>0</v>
      </c>
      <c r="F1335" s="16">
        <v>0</v>
      </c>
      <c r="G1335" s="16">
        <v>0</v>
      </c>
      <c r="H1335" s="1"/>
      <c r="I1335" s="1"/>
      <c r="J1335" s="1"/>
      <c r="K1335" s="1"/>
    </row>
    <row r="1336" spans="1:11" ht="14.1" customHeight="1" x14ac:dyDescent="0.25">
      <c r="A1336" s="1"/>
      <c r="B1336" s="1"/>
      <c r="C1336" s="17" t="s">
        <v>97</v>
      </c>
      <c r="D1336" s="16">
        <v>0</v>
      </c>
      <c r="E1336" s="16">
        <v>0</v>
      </c>
      <c r="F1336" s="16">
        <v>2500000</v>
      </c>
      <c r="G1336" s="16">
        <v>2500000</v>
      </c>
      <c r="H1336" s="1"/>
      <c r="I1336" s="1"/>
      <c r="J1336" s="1"/>
      <c r="K1336" s="1"/>
    </row>
    <row r="1337" spans="1:11" ht="20.100000000000001" customHeight="1" x14ac:dyDescent="0.25">
      <c r="A1337" s="1"/>
      <c r="B1337" s="1"/>
      <c r="C1337" s="8" t="s">
        <v>319</v>
      </c>
      <c r="D1337" s="40" t="s">
        <v>320</v>
      </c>
      <c r="E1337" s="41"/>
      <c r="F1337" s="41"/>
      <c r="G1337" s="41"/>
      <c r="H1337" s="1"/>
      <c r="I1337" s="1"/>
      <c r="J1337" s="1"/>
      <c r="K1337" s="1"/>
    </row>
    <row r="1338" spans="1:11" ht="18" customHeight="1" x14ac:dyDescent="0.25">
      <c r="A1338" s="1"/>
      <c r="B1338" s="1"/>
      <c r="C1338" s="9" t="s">
        <v>47</v>
      </c>
      <c r="D1338" s="42" t="s">
        <v>374</v>
      </c>
      <c r="E1338" s="43"/>
      <c r="F1338" s="43"/>
      <c r="G1338" s="43"/>
      <c r="H1338" s="1"/>
      <c r="I1338" s="1"/>
      <c r="J1338" s="1"/>
      <c r="K1338" s="1"/>
    </row>
    <row r="1339" spans="1:11" ht="18" customHeight="1" x14ac:dyDescent="0.25">
      <c r="A1339" s="1"/>
      <c r="B1339" s="1"/>
      <c r="C1339" s="10" t="s">
        <v>49</v>
      </c>
      <c r="D1339" s="44" t="s">
        <v>375</v>
      </c>
      <c r="E1339" s="45"/>
      <c r="F1339" s="45"/>
      <c r="G1339" s="45"/>
      <c r="H1339" s="1"/>
      <c r="I1339" s="1"/>
      <c r="J1339" s="1"/>
      <c r="K1339" s="1"/>
    </row>
    <row r="1340" spans="1:11" ht="18" customHeight="1" x14ac:dyDescent="0.25">
      <c r="A1340" s="1"/>
      <c r="B1340" s="1"/>
      <c r="C1340" s="10" t="s">
        <v>51</v>
      </c>
      <c r="D1340" s="44" t="s">
        <v>376</v>
      </c>
      <c r="E1340" s="45"/>
      <c r="F1340" s="45"/>
      <c r="G1340" s="45"/>
      <c r="H1340" s="1"/>
      <c r="I1340" s="1"/>
      <c r="J1340" s="1"/>
      <c r="K1340" s="1"/>
    </row>
    <row r="1341" spans="1:11" ht="15" customHeight="1" x14ac:dyDescent="0.25">
      <c r="A1341" s="1"/>
      <c r="B1341" s="1"/>
      <c r="C1341" s="11"/>
      <c r="D1341" s="12">
        <v>2021</v>
      </c>
      <c r="E1341" s="12">
        <v>2022</v>
      </c>
      <c r="F1341" s="12">
        <v>2023</v>
      </c>
      <c r="G1341" s="12">
        <v>2024</v>
      </c>
      <c r="H1341" s="1"/>
      <c r="I1341" s="1"/>
      <c r="J1341" s="1"/>
      <c r="K1341" s="1"/>
    </row>
    <row r="1342" spans="1:11" ht="15" customHeight="1" x14ac:dyDescent="0.25">
      <c r="A1342" s="1"/>
      <c r="B1342" s="1"/>
      <c r="C1342" s="13"/>
      <c r="D1342" s="14" t="s">
        <v>17</v>
      </c>
      <c r="E1342" s="14" t="s">
        <v>18</v>
      </c>
      <c r="F1342" s="14" t="s">
        <v>18</v>
      </c>
      <c r="G1342" s="14" t="s">
        <v>18</v>
      </c>
      <c r="H1342" s="1"/>
      <c r="I1342" s="1"/>
      <c r="J1342" s="1"/>
      <c r="K1342" s="1"/>
    </row>
    <row r="1343" spans="1:11" ht="14.1" customHeight="1" x14ac:dyDescent="0.25">
      <c r="A1343" s="1"/>
      <c r="B1343" s="1"/>
      <c r="C1343" s="4" t="s">
        <v>53</v>
      </c>
      <c r="D1343" s="7" t="s">
        <v>20</v>
      </c>
      <c r="E1343" s="7" t="s">
        <v>28</v>
      </c>
      <c r="F1343" s="7" t="s">
        <v>43</v>
      </c>
      <c r="G1343" s="7" t="s">
        <v>43</v>
      </c>
      <c r="H1343" s="1"/>
      <c r="I1343" s="1"/>
      <c r="J1343" s="1"/>
      <c r="K1343" s="1"/>
    </row>
    <row r="1344" spans="1:11" ht="14.1" customHeight="1" x14ac:dyDescent="0.25">
      <c r="A1344" s="1"/>
      <c r="B1344" s="1"/>
      <c r="C1344" s="4" t="s">
        <v>57</v>
      </c>
      <c r="D1344" s="7" t="s">
        <v>20</v>
      </c>
      <c r="E1344" s="7" t="s">
        <v>377</v>
      </c>
      <c r="F1344" s="7" t="s">
        <v>43</v>
      </c>
      <c r="G1344" s="7" t="s">
        <v>43</v>
      </c>
      <c r="H1344" s="1"/>
      <c r="I1344" s="1"/>
      <c r="J1344" s="1"/>
      <c r="K1344" s="1"/>
    </row>
    <row r="1345" spans="1:11" ht="14.1" customHeight="1" x14ac:dyDescent="0.25">
      <c r="A1345" s="1"/>
      <c r="B1345" s="1"/>
      <c r="C1345" s="4" t="s">
        <v>62</v>
      </c>
      <c r="D1345" s="7" t="s">
        <v>43</v>
      </c>
      <c r="E1345" s="7" t="s">
        <v>142</v>
      </c>
      <c r="F1345" s="7" t="s">
        <v>43</v>
      </c>
      <c r="G1345" s="7" t="s">
        <v>43</v>
      </c>
      <c r="H1345" s="1"/>
      <c r="I1345" s="1"/>
      <c r="J1345" s="1"/>
      <c r="K1345" s="1"/>
    </row>
    <row r="1346" spans="1:11" ht="14.1" customHeight="1" x14ac:dyDescent="0.25">
      <c r="A1346" s="1"/>
      <c r="B1346" s="1"/>
      <c r="C1346" s="4" t="s">
        <v>67</v>
      </c>
      <c r="D1346" s="7" t="s">
        <v>20</v>
      </c>
      <c r="E1346" s="7" t="s">
        <v>20</v>
      </c>
      <c r="F1346" s="7" t="s">
        <v>210</v>
      </c>
      <c r="G1346" s="7" t="s">
        <v>20</v>
      </c>
      <c r="H1346" s="1"/>
      <c r="I1346" s="1"/>
      <c r="J1346" s="1"/>
      <c r="K1346" s="1"/>
    </row>
    <row r="1347" spans="1:11" ht="14.1" customHeight="1" x14ac:dyDescent="0.25">
      <c r="A1347" s="1"/>
      <c r="B1347" s="1"/>
      <c r="C1347" s="4" t="s">
        <v>70</v>
      </c>
      <c r="D1347" s="7" t="s">
        <v>20</v>
      </c>
      <c r="E1347" s="7" t="s">
        <v>20</v>
      </c>
      <c r="F1347" s="7" t="s">
        <v>210</v>
      </c>
      <c r="G1347" s="7" t="s">
        <v>20</v>
      </c>
      <c r="H1347" s="1"/>
      <c r="I1347" s="1"/>
      <c r="J1347" s="1"/>
      <c r="K1347" s="1"/>
    </row>
    <row r="1348" spans="1:11" ht="14.1" customHeight="1" x14ac:dyDescent="0.25">
      <c r="A1348" s="1"/>
      <c r="B1348" s="1"/>
      <c r="C1348" s="4" t="s">
        <v>74</v>
      </c>
      <c r="D1348" s="7" t="s">
        <v>20</v>
      </c>
      <c r="E1348" s="7" t="s">
        <v>20</v>
      </c>
      <c r="F1348" s="7" t="s">
        <v>210</v>
      </c>
      <c r="G1348" s="7" t="s">
        <v>20</v>
      </c>
      <c r="H1348" s="1"/>
      <c r="I1348" s="1"/>
      <c r="J1348" s="1"/>
      <c r="K1348" s="1"/>
    </row>
    <row r="1349" spans="1:11" ht="14.1" customHeight="1" x14ac:dyDescent="0.25">
      <c r="A1349" s="1"/>
      <c r="B1349" s="1"/>
      <c r="C1349" s="32" t="s">
        <v>78</v>
      </c>
      <c r="D1349" s="33"/>
      <c r="E1349" s="33"/>
      <c r="F1349" s="33"/>
      <c r="G1349" s="33"/>
      <c r="H1349" s="1"/>
      <c r="I1349" s="1"/>
      <c r="J1349" s="1"/>
      <c r="K1349" s="1"/>
    </row>
    <row r="1350" spans="1:11" ht="14.1" customHeight="1" x14ac:dyDescent="0.25">
      <c r="A1350" s="1"/>
      <c r="B1350" s="1"/>
      <c r="C1350" s="11"/>
      <c r="D1350" s="12">
        <v>2021</v>
      </c>
      <c r="E1350" s="12">
        <v>2022</v>
      </c>
      <c r="F1350" s="12">
        <v>2023</v>
      </c>
      <c r="G1350" s="12">
        <v>2024</v>
      </c>
      <c r="H1350" s="1"/>
      <c r="I1350" s="1"/>
      <c r="J1350" s="1"/>
      <c r="K1350" s="1"/>
    </row>
    <row r="1351" spans="1:11" ht="14.1" customHeight="1" x14ac:dyDescent="0.25">
      <c r="A1351" s="1"/>
      <c r="B1351" s="1"/>
      <c r="C1351" s="13"/>
      <c r="D1351" s="14" t="s">
        <v>17</v>
      </c>
      <c r="E1351" s="14" t="s">
        <v>18</v>
      </c>
      <c r="F1351" s="14" t="s">
        <v>18</v>
      </c>
      <c r="G1351" s="14" t="s">
        <v>18</v>
      </c>
      <c r="H1351" s="1"/>
      <c r="I1351" s="1"/>
      <c r="J1351" s="1"/>
      <c r="K1351" s="1"/>
    </row>
    <row r="1352" spans="1:11" ht="14.1" customHeight="1" x14ac:dyDescent="0.25">
      <c r="A1352" s="1"/>
      <c r="B1352" s="1"/>
      <c r="C1352" s="15" t="s">
        <v>79</v>
      </c>
      <c r="D1352" s="18" t="s">
        <v>20</v>
      </c>
      <c r="E1352" s="16">
        <v>0</v>
      </c>
      <c r="F1352" s="16">
        <v>0</v>
      </c>
      <c r="G1352" s="16">
        <v>0</v>
      </c>
      <c r="H1352" s="1"/>
      <c r="I1352" s="1"/>
      <c r="J1352" s="1"/>
      <c r="K1352" s="1"/>
    </row>
    <row r="1353" spans="1:11" ht="14.1" customHeight="1" x14ac:dyDescent="0.25">
      <c r="A1353" s="1"/>
      <c r="B1353" s="1"/>
      <c r="C1353" s="15" t="s">
        <v>80</v>
      </c>
      <c r="D1353" s="18" t="s">
        <v>20</v>
      </c>
      <c r="E1353" s="16">
        <v>0</v>
      </c>
      <c r="F1353" s="16">
        <v>0</v>
      </c>
      <c r="G1353" s="16">
        <v>0</v>
      </c>
      <c r="H1353" s="1"/>
      <c r="I1353" s="1"/>
      <c r="J1353" s="1"/>
      <c r="K1353" s="1"/>
    </row>
    <row r="1354" spans="1:11" ht="14.1" customHeight="1" x14ac:dyDescent="0.25">
      <c r="A1354" s="1"/>
      <c r="B1354" s="1"/>
      <c r="C1354" s="15" t="s">
        <v>81</v>
      </c>
      <c r="D1354" s="18" t="s">
        <v>20</v>
      </c>
      <c r="E1354" s="16">
        <v>0</v>
      </c>
      <c r="F1354" s="16">
        <v>0</v>
      </c>
      <c r="G1354" s="16">
        <v>0</v>
      </c>
      <c r="H1354" s="1"/>
      <c r="I1354" s="1"/>
      <c r="J1354" s="1"/>
      <c r="K1354" s="1"/>
    </row>
    <row r="1355" spans="1:11" ht="14.1" customHeight="1" x14ac:dyDescent="0.25">
      <c r="A1355" s="1"/>
      <c r="B1355" s="1"/>
      <c r="C1355" s="15" t="s">
        <v>82</v>
      </c>
      <c r="D1355" s="18" t="s">
        <v>20</v>
      </c>
      <c r="E1355" s="16">
        <v>0</v>
      </c>
      <c r="F1355" s="16">
        <v>0</v>
      </c>
      <c r="G1355" s="16">
        <v>0</v>
      </c>
      <c r="H1355" s="1"/>
      <c r="I1355" s="1"/>
      <c r="J1355" s="1"/>
      <c r="K1355" s="1"/>
    </row>
    <row r="1356" spans="1:11" ht="14.1" customHeight="1" x14ac:dyDescent="0.25">
      <c r="A1356" s="1"/>
      <c r="B1356" s="1"/>
      <c r="C1356" s="15" t="s">
        <v>80</v>
      </c>
      <c r="D1356" s="18" t="s">
        <v>20</v>
      </c>
      <c r="E1356" s="16">
        <v>0</v>
      </c>
      <c r="F1356" s="16">
        <v>0</v>
      </c>
      <c r="G1356" s="16">
        <v>0</v>
      </c>
      <c r="H1356" s="1"/>
      <c r="I1356" s="1"/>
      <c r="J1356" s="1"/>
      <c r="K1356" s="1"/>
    </row>
    <row r="1357" spans="1:11" ht="14.1" customHeight="1" x14ac:dyDescent="0.25">
      <c r="A1357" s="1"/>
      <c r="B1357" s="1"/>
      <c r="C1357" s="15" t="s">
        <v>81</v>
      </c>
      <c r="D1357" s="18" t="s">
        <v>20</v>
      </c>
      <c r="E1357" s="16">
        <v>0</v>
      </c>
      <c r="F1357" s="16">
        <v>0</v>
      </c>
      <c r="G1357" s="16">
        <v>0</v>
      </c>
      <c r="H1357" s="1"/>
      <c r="I1357" s="1"/>
      <c r="J1357" s="1"/>
      <c r="K1357" s="1"/>
    </row>
    <row r="1358" spans="1:11" ht="14.1" customHeight="1" x14ac:dyDescent="0.25">
      <c r="A1358" s="1"/>
      <c r="B1358" s="1"/>
      <c r="C1358" s="15" t="s">
        <v>83</v>
      </c>
      <c r="D1358" s="18" t="s">
        <v>20</v>
      </c>
      <c r="E1358" s="16">
        <v>0</v>
      </c>
      <c r="F1358" s="16">
        <v>0</v>
      </c>
      <c r="G1358" s="16">
        <v>0</v>
      </c>
      <c r="H1358" s="1"/>
      <c r="I1358" s="1"/>
      <c r="J1358" s="1"/>
      <c r="K1358" s="1"/>
    </row>
    <row r="1359" spans="1:11" ht="14.1" customHeight="1" x14ac:dyDescent="0.25">
      <c r="A1359" s="1"/>
      <c r="B1359" s="1"/>
      <c r="C1359" s="15" t="s">
        <v>80</v>
      </c>
      <c r="D1359" s="18" t="s">
        <v>20</v>
      </c>
      <c r="E1359" s="16">
        <v>0</v>
      </c>
      <c r="F1359" s="16">
        <v>0</v>
      </c>
      <c r="G1359" s="16">
        <v>0</v>
      </c>
      <c r="H1359" s="1"/>
      <c r="I1359" s="1"/>
      <c r="J1359" s="1"/>
      <c r="K1359" s="1"/>
    </row>
    <row r="1360" spans="1:11" ht="14.1" customHeight="1" x14ac:dyDescent="0.25">
      <c r="A1360" s="1"/>
      <c r="B1360" s="1"/>
      <c r="C1360" s="15" t="s">
        <v>81</v>
      </c>
      <c r="D1360" s="18" t="s">
        <v>20</v>
      </c>
      <c r="E1360" s="16">
        <v>0</v>
      </c>
      <c r="F1360" s="16">
        <v>0</v>
      </c>
      <c r="G1360" s="16">
        <v>0</v>
      </c>
      <c r="H1360" s="1"/>
      <c r="I1360" s="1"/>
      <c r="J1360" s="1"/>
      <c r="K1360" s="1"/>
    </row>
    <row r="1361" spans="1:11" ht="14.1" customHeight="1" x14ac:dyDescent="0.25">
      <c r="A1361" s="1"/>
      <c r="B1361" s="1"/>
      <c r="C1361" s="15" t="s">
        <v>84</v>
      </c>
      <c r="D1361" s="18" t="s">
        <v>20</v>
      </c>
      <c r="E1361" s="16">
        <v>0</v>
      </c>
      <c r="F1361" s="16">
        <v>0</v>
      </c>
      <c r="G1361" s="16">
        <v>0</v>
      </c>
      <c r="H1361" s="1"/>
      <c r="I1361" s="1"/>
      <c r="J1361" s="1"/>
      <c r="K1361" s="1"/>
    </row>
    <row r="1362" spans="1:11" ht="14.1" customHeight="1" x14ac:dyDescent="0.25">
      <c r="A1362" s="1"/>
      <c r="B1362" s="1"/>
      <c r="C1362" s="15" t="s">
        <v>80</v>
      </c>
      <c r="D1362" s="18" t="s">
        <v>20</v>
      </c>
      <c r="E1362" s="16">
        <v>0</v>
      </c>
      <c r="F1362" s="16">
        <v>0</v>
      </c>
      <c r="G1362" s="16">
        <v>0</v>
      </c>
      <c r="H1362" s="1"/>
      <c r="I1362" s="1"/>
      <c r="J1362" s="1"/>
      <c r="K1362" s="1"/>
    </row>
    <row r="1363" spans="1:11" ht="14.1" customHeight="1" x14ac:dyDescent="0.25">
      <c r="A1363" s="1"/>
      <c r="B1363" s="1"/>
      <c r="C1363" s="15" t="s">
        <v>81</v>
      </c>
      <c r="D1363" s="18" t="s">
        <v>20</v>
      </c>
      <c r="E1363" s="16">
        <v>0</v>
      </c>
      <c r="F1363" s="16">
        <v>0</v>
      </c>
      <c r="G1363" s="16">
        <v>0</v>
      </c>
      <c r="H1363" s="1"/>
      <c r="I1363" s="1"/>
      <c r="J1363" s="1"/>
      <c r="K1363" s="1"/>
    </row>
    <row r="1364" spans="1:11" ht="14.1" customHeight="1" x14ac:dyDescent="0.25">
      <c r="A1364" s="1"/>
      <c r="B1364" s="1"/>
      <c r="C1364" s="15" t="s">
        <v>85</v>
      </c>
      <c r="D1364" s="18" t="s">
        <v>20</v>
      </c>
      <c r="E1364" s="16">
        <v>0</v>
      </c>
      <c r="F1364" s="16">
        <v>0</v>
      </c>
      <c r="G1364" s="16">
        <v>0</v>
      </c>
      <c r="H1364" s="1"/>
      <c r="I1364" s="1"/>
      <c r="J1364" s="1"/>
      <c r="K1364" s="1"/>
    </row>
    <row r="1365" spans="1:11" ht="14.1" customHeight="1" x14ac:dyDescent="0.25">
      <c r="A1365" s="1"/>
      <c r="B1365" s="1"/>
      <c r="C1365" s="15" t="s">
        <v>80</v>
      </c>
      <c r="D1365" s="18" t="s">
        <v>20</v>
      </c>
      <c r="E1365" s="16">
        <v>0</v>
      </c>
      <c r="F1365" s="16">
        <v>0</v>
      </c>
      <c r="G1365" s="16">
        <v>0</v>
      </c>
      <c r="H1365" s="1"/>
      <c r="I1365" s="1"/>
      <c r="J1365" s="1"/>
      <c r="K1365" s="1"/>
    </row>
    <row r="1366" spans="1:11" ht="14.1" customHeight="1" x14ac:dyDescent="0.25">
      <c r="A1366" s="1"/>
      <c r="B1366" s="1"/>
      <c r="C1366" s="15" t="s">
        <v>81</v>
      </c>
      <c r="D1366" s="18" t="s">
        <v>20</v>
      </c>
      <c r="E1366" s="16">
        <v>0</v>
      </c>
      <c r="F1366" s="16">
        <v>0</v>
      </c>
      <c r="G1366" s="16">
        <v>0</v>
      </c>
      <c r="H1366" s="1"/>
      <c r="I1366" s="1"/>
      <c r="J1366" s="1"/>
      <c r="K1366" s="1"/>
    </row>
    <row r="1367" spans="1:11" ht="14.1" customHeight="1" x14ac:dyDescent="0.25">
      <c r="A1367" s="1"/>
      <c r="B1367" s="1"/>
      <c r="C1367" s="15" t="s">
        <v>86</v>
      </c>
      <c r="D1367" s="18" t="s">
        <v>20</v>
      </c>
      <c r="E1367" s="16">
        <v>0</v>
      </c>
      <c r="F1367" s="16">
        <v>0</v>
      </c>
      <c r="G1367" s="16">
        <v>0</v>
      </c>
      <c r="H1367" s="1"/>
      <c r="I1367" s="1"/>
      <c r="J1367" s="1"/>
      <c r="K1367" s="1"/>
    </row>
    <row r="1368" spans="1:11" ht="14.1" customHeight="1" x14ac:dyDescent="0.25">
      <c r="A1368" s="1"/>
      <c r="B1368" s="1"/>
      <c r="C1368" s="15" t="s">
        <v>80</v>
      </c>
      <c r="D1368" s="18" t="s">
        <v>20</v>
      </c>
      <c r="E1368" s="16">
        <v>0</v>
      </c>
      <c r="F1368" s="16">
        <v>0</v>
      </c>
      <c r="G1368" s="16">
        <v>0</v>
      </c>
      <c r="H1368" s="1"/>
      <c r="I1368" s="1"/>
      <c r="J1368" s="1"/>
      <c r="K1368" s="1"/>
    </row>
    <row r="1369" spans="1:11" ht="14.1" customHeight="1" x14ac:dyDescent="0.25">
      <c r="A1369" s="1"/>
      <c r="B1369" s="1"/>
      <c r="C1369" s="15" t="s">
        <v>81</v>
      </c>
      <c r="D1369" s="18" t="s">
        <v>20</v>
      </c>
      <c r="E1369" s="16">
        <v>0</v>
      </c>
      <c r="F1369" s="16">
        <v>0</v>
      </c>
      <c r="G1369" s="16">
        <v>0</v>
      </c>
      <c r="H1369" s="1"/>
      <c r="I1369" s="1"/>
      <c r="J1369" s="1"/>
      <c r="K1369" s="1"/>
    </row>
    <row r="1370" spans="1:11" ht="14.1" customHeight="1" x14ac:dyDescent="0.25">
      <c r="A1370" s="1"/>
      <c r="B1370" s="1"/>
      <c r="C1370" s="15" t="s">
        <v>87</v>
      </c>
      <c r="D1370" s="18" t="s">
        <v>20</v>
      </c>
      <c r="E1370" s="16">
        <v>0</v>
      </c>
      <c r="F1370" s="16">
        <v>0</v>
      </c>
      <c r="G1370" s="16">
        <v>0</v>
      </c>
      <c r="H1370" s="1"/>
      <c r="I1370" s="1"/>
      <c r="J1370" s="1"/>
      <c r="K1370" s="1"/>
    </row>
    <row r="1371" spans="1:11" ht="14.1" customHeight="1" x14ac:dyDescent="0.25">
      <c r="A1371" s="1"/>
      <c r="B1371" s="1"/>
      <c r="C1371" s="15" t="s">
        <v>80</v>
      </c>
      <c r="D1371" s="18" t="s">
        <v>20</v>
      </c>
      <c r="E1371" s="16">
        <v>0</v>
      </c>
      <c r="F1371" s="16">
        <v>0</v>
      </c>
      <c r="G1371" s="16">
        <v>0</v>
      </c>
      <c r="H1371" s="1"/>
      <c r="I1371" s="1"/>
      <c r="J1371" s="1"/>
      <c r="K1371" s="1"/>
    </row>
    <row r="1372" spans="1:11" ht="14.1" customHeight="1" x14ac:dyDescent="0.25">
      <c r="A1372" s="1"/>
      <c r="B1372" s="1"/>
      <c r="C1372" s="15" t="s">
        <v>81</v>
      </c>
      <c r="D1372" s="18" t="s">
        <v>20</v>
      </c>
      <c r="E1372" s="16">
        <v>0</v>
      </c>
      <c r="F1372" s="16">
        <v>0</v>
      </c>
      <c r="G1372" s="16">
        <v>0</v>
      </c>
      <c r="H1372" s="1"/>
      <c r="I1372" s="1"/>
      <c r="J1372" s="1"/>
      <c r="K1372" s="1"/>
    </row>
    <row r="1373" spans="1:11" ht="14.1" customHeight="1" x14ac:dyDescent="0.25">
      <c r="A1373" s="1"/>
      <c r="B1373" s="1"/>
      <c r="C1373" s="15" t="s">
        <v>88</v>
      </c>
      <c r="D1373" s="18" t="s">
        <v>20</v>
      </c>
      <c r="E1373" s="16">
        <v>0</v>
      </c>
      <c r="F1373" s="16">
        <v>0</v>
      </c>
      <c r="G1373" s="16">
        <v>0</v>
      </c>
      <c r="H1373" s="1"/>
      <c r="I1373" s="1"/>
      <c r="J1373" s="1"/>
      <c r="K1373" s="1"/>
    </row>
    <row r="1374" spans="1:11" ht="14.1" customHeight="1" x14ac:dyDescent="0.25">
      <c r="A1374" s="1"/>
      <c r="B1374" s="1"/>
      <c r="C1374" s="15" t="s">
        <v>80</v>
      </c>
      <c r="D1374" s="18" t="s">
        <v>20</v>
      </c>
      <c r="E1374" s="16">
        <v>0</v>
      </c>
      <c r="F1374" s="16">
        <v>0</v>
      </c>
      <c r="G1374" s="16">
        <v>0</v>
      </c>
      <c r="H1374" s="1"/>
      <c r="I1374" s="1"/>
      <c r="J1374" s="1"/>
      <c r="K1374" s="1"/>
    </row>
    <row r="1375" spans="1:11" ht="14.1" customHeight="1" x14ac:dyDescent="0.25">
      <c r="A1375" s="1"/>
      <c r="B1375" s="1"/>
      <c r="C1375" s="15" t="s">
        <v>89</v>
      </c>
      <c r="D1375" s="18" t="s">
        <v>20</v>
      </c>
      <c r="E1375" s="16">
        <v>0</v>
      </c>
      <c r="F1375" s="16">
        <v>0</v>
      </c>
      <c r="G1375" s="16">
        <v>0</v>
      </c>
      <c r="H1375" s="1"/>
      <c r="I1375" s="1"/>
      <c r="J1375" s="1"/>
      <c r="K1375" s="1"/>
    </row>
    <row r="1376" spans="1:11" ht="14.1" customHeight="1" x14ac:dyDescent="0.25">
      <c r="A1376" s="1"/>
      <c r="B1376" s="1"/>
      <c r="C1376" s="15" t="s">
        <v>90</v>
      </c>
      <c r="D1376" s="18" t="s">
        <v>20</v>
      </c>
      <c r="E1376" s="16">
        <v>0</v>
      </c>
      <c r="F1376" s="16">
        <v>0</v>
      </c>
      <c r="G1376" s="16">
        <v>0</v>
      </c>
      <c r="H1376" s="1"/>
      <c r="I1376" s="1"/>
      <c r="J1376" s="1"/>
      <c r="K1376" s="1"/>
    </row>
    <row r="1377" spans="1:11" ht="14.1" customHeight="1" x14ac:dyDescent="0.25">
      <c r="A1377" s="1"/>
      <c r="B1377" s="1"/>
      <c r="C1377" s="15" t="s">
        <v>91</v>
      </c>
      <c r="D1377" s="18" t="s">
        <v>20</v>
      </c>
      <c r="E1377" s="16">
        <v>0</v>
      </c>
      <c r="F1377" s="16">
        <v>0</v>
      </c>
      <c r="G1377" s="16">
        <v>0</v>
      </c>
      <c r="H1377" s="1"/>
      <c r="I1377" s="1"/>
      <c r="J1377" s="1"/>
      <c r="K1377" s="1"/>
    </row>
    <row r="1378" spans="1:11" ht="14.1" customHeight="1" x14ac:dyDescent="0.25">
      <c r="A1378" s="1"/>
      <c r="B1378" s="1"/>
      <c r="C1378" s="15" t="s">
        <v>92</v>
      </c>
      <c r="D1378" s="18" t="s">
        <v>20</v>
      </c>
      <c r="E1378" s="16">
        <v>0</v>
      </c>
      <c r="F1378" s="16">
        <v>0</v>
      </c>
      <c r="G1378" s="16">
        <v>0</v>
      </c>
      <c r="H1378" s="1"/>
      <c r="I1378" s="1"/>
      <c r="J1378" s="1"/>
      <c r="K1378" s="1"/>
    </row>
    <row r="1379" spans="1:11" ht="14.1" customHeight="1" x14ac:dyDescent="0.25">
      <c r="A1379" s="1"/>
      <c r="B1379" s="1"/>
      <c r="C1379" s="15" t="s">
        <v>93</v>
      </c>
      <c r="D1379" s="18" t="s">
        <v>20</v>
      </c>
      <c r="E1379" s="16">
        <v>3600000</v>
      </c>
      <c r="F1379" s="16">
        <v>0</v>
      </c>
      <c r="G1379" s="16">
        <v>0</v>
      </c>
      <c r="H1379" s="1"/>
      <c r="I1379" s="1"/>
      <c r="J1379" s="1"/>
      <c r="K1379" s="1"/>
    </row>
    <row r="1380" spans="1:11" ht="14.1" customHeight="1" x14ac:dyDescent="0.25">
      <c r="A1380" s="1"/>
      <c r="B1380" s="1"/>
      <c r="C1380" s="15" t="s">
        <v>80</v>
      </c>
      <c r="D1380" s="18" t="s">
        <v>20</v>
      </c>
      <c r="E1380" s="16">
        <v>3600000</v>
      </c>
      <c r="F1380" s="16">
        <v>0</v>
      </c>
      <c r="G1380" s="16">
        <v>0</v>
      </c>
      <c r="H1380" s="1"/>
      <c r="I1380" s="1"/>
      <c r="J1380" s="1"/>
      <c r="K1380" s="1"/>
    </row>
    <row r="1381" spans="1:11" ht="14.1" customHeight="1" x14ac:dyDescent="0.25">
      <c r="A1381" s="1"/>
      <c r="B1381" s="1"/>
      <c r="C1381" s="15" t="s">
        <v>89</v>
      </c>
      <c r="D1381" s="18" t="s">
        <v>20</v>
      </c>
      <c r="E1381" s="16">
        <v>0</v>
      </c>
      <c r="F1381" s="16">
        <v>0</v>
      </c>
      <c r="G1381" s="16">
        <v>0</v>
      </c>
      <c r="H1381" s="1"/>
      <c r="I1381" s="1"/>
      <c r="J1381" s="1"/>
      <c r="K1381" s="1"/>
    </row>
    <row r="1382" spans="1:11" ht="14.1" customHeight="1" x14ac:dyDescent="0.25">
      <c r="A1382" s="1"/>
      <c r="B1382" s="1"/>
      <c r="C1382" s="15" t="s">
        <v>90</v>
      </c>
      <c r="D1382" s="18" t="s">
        <v>20</v>
      </c>
      <c r="E1382" s="16">
        <v>0</v>
      </c>
      <c r="F1382" s="16">
        <v>0</v>
      </c>
      <c r="G1382" s="16">
        <v>0</v>
      </c>
      <c r="H1382" s="1"/>
      <c r="I1382" s="1"/>
      <c r="J1382" s="1"/>
      <c r="K1382" s="1"/>
    </row>
    <row r="1383" spans="1:11" ht="14.1" customHeight="1" x14ac:dyDescent="0.25">
      <c r="A1383" s="1"/>
      <c r="B1383" s="1"/>
      <c r="C1383" s="15" t="s">
        <v>91</v>
      </c>
      <c r="D1383" s="18" t="s">
        <v>20</v>
      </c>
      <c r="E1383" s="16">
        <v>0</v>
      </c>
      <c r="F1383" s="16">
        <v>0</v>
      </c>
      <c r="G1383" s="16">
        <v>0</v>
      </c>
      <c r="H1383" s="1"/>
      <c r="I1383" s="1"/>
      <c r="J1383" s="1"/>
      <c r="K1383" s="1"/>
    </row>
    <row r="1384" spans="1:11" ht="14.1" customHeight="1" x14ac:dyDescent="0.25">
      <c r="A1384" s="1"/>
      <c r="B1384" s="1"/>
      <c r="C1384" s="15" t="s">
        <v>92</v>
      </c>
      <c r="D1384" s="18" t="s">
        <v>20</v>
      </c>
      <c r="E1384" s="16">
        <v>0</v>
      </c>
      <c r="F1384" s="16">
        <v>0</v>
      </c>
      <c r="G1384" s="16">
        <v>0</v>
      </c>
      <c r="H1384" s="1"/>
      <c r="I1384" s="1"/>
      <c r="J1384" s="1"/>
      <c r="K1384" s="1"/>
    </row>
    <row r="1385" spans="1:11" ht="14.1" customHeight="1" x14ac:dyDescent="0.25">
      <c r="A1385" s="1"/>
      <c r="B1385" s="1"/>
      <c r="C1385" s="15" t="s">
        <v>94</v>
      </c>
      <c r="D1385" s="18" t="s">
        <v>20</v>
      </c>
      <c r="E1385" s="16">
        <v>0</v>
      </c>
      <c r="F1385" s="16">
        <v>0</v>
      </c>
      <c r="G1385" s="16">
        <v>0</v>
      </c>
      <c r="H1385" s="1"/>
      <c r="I1385" s="1"/>
      <c r="J1385" s="1"/>
      <c r="K1385" s="1"/>
    </row>
    <row r="1386" spans="1:11" ht="14.1" customHeight="1" x14ac:dyDescent="0.25">
      <c r="A1386" s="1"/>
      <c r="B1386" s="1"/>
      <c r="C1386" s="15" t="s">
        <v>80</v>
      </c>
      <c r="D1386" s="18" t="s">
        <v>20</v>
      </c>
      <c r="E1386" s="16">
        <v>0</v>
      </c>
      <c r="F1386" s="16">
        <v>0</v>
      </c>
      <c r="G1386" s="16">
        <v>0</v>
      </c>
      <c r="H1386" s="1"/>
      <c r="I1386" s="1"/>
      <c r="J1386" s="1"/>
      <c r="K1386" s="1"/>
    </row>
    <row r="1387" spans="1:11" ht="14.1" customHeight="1" x14ac:dyDescent="0.25">
      <c r="A1387" s="1"/>
      <c r="B1387" s="1"/>
      <c r="C1387" s="15" t="s">
        <v>89</v>
      </c>
      <c r="D1387" s="18" t="s">
        <v>20</v>
      </c>
      <c r="E1387" s="16">
        <v>0</v>
      </c>
      <c r="F1387" s="16">
        <v>0</v>
      </c>
      <c r="G1387" s="16">
        <v>0</v>
      </c>
      <c r="H1387" s="1"/>
      <c r="I1387" s="1"/>
      <c r="J1387" s="1"/>
      <c r="K1387" s="1"/>
    </row>
    <row r="1388" spans="1:11" ht="14.1" customHeight="1" x14ac:dyDescent="0.25">
      <c r="A1388" s="1"/>
      <c r="B1388" s="1"/>
      <c r="C1388" s="15" t="s">
        <v>90</v>
      </c>
      <c r="D1388" s="18" t="s">
        <v>20</v>
      </c>
      <c r="E1388" s="16">
        <v>0</v>
      </c>
      <c r="F1388" s="16">
        <v>0</v>
      </c>
      <c r="G1388" s="16">
        <v>0</v>
      </c>
      <c r="H1388" s="1"/>
      <c r="I1388" s="1"/>
      <c r="J1388" s="1"/>
      <c r="K1388" s="1"/>
    </row>
    <row r="1389" spans="1:11" ht="14.1" customHeight="1" x14ac:dyDescent="0.25">
      <c r="A1389" s="1"/>
      <c r="B1389" s="1"/>
      <c r="C1389" s="15" t="s">
        <v>91</v>
      </c>
      <c r="D1389" s="18" t="s">
        <v>20</v>
      </c>
      <c r="E1389" s="16">
        <v>0</v>
      </c>
      <c r="F1389" s="16">
        <v>0</v>
      </c>
      <c r="G1389" s="16">
        <v>0</v>
      </c>
      <c r="H1389" s="1"/>
      <c r="I1389" s="1"/>
      <c r="J1389" s="1"/>
      <c r="K1389" s="1"/>
    </row>
    <row r="1390" spans="1:11" ht="14.1" customHeight="1" x14ac:dyDescent="0.25">
      <c r="A1390" s="1"/>
      <c r="B1390" s="1"/>
      <c r="C1390" s="15" t="s">
        <v>92</v>
      </c>
      <c r="D1390" s="18" t="s">
        <v>20</v>
      </c>
      <c r="E1390" s="16">
        <v>0</v>
      </c>
      <c r="F1390" s="16">
        <v>0</v>
      </c>
      <c r="G1390" s="16">
        <v>0</v>
      </c>
      <c r="H1390" s="1"/>
      <c r="I1390" s="1"/>
      <c r="J1390" s="1"/>
      <c r="K1390" s="1"/>
    </row>
    <row r="1391" spans="1:11" ht="14.1" customHeight="1" x14ac:dyDescent="0.25">
      <c r="A1391" s="1"/>
      <c r="B1391" s="1"/>
      <c r="C1391" s="15" t="s">
        <v>95</v>
      </c>
      <c r="D1391" s="18" t="s">
        <v>20</v>
      </c>
      <c r="E1391" s="16">
        <v>0</v>
      </c>
      <c r="F1391" s="16">
        <v>0</v>
      </c>
      <c r="G1391" s="16">
        <v>0</v>
      </c>
      <c r="H1391" s="1"/>
      <c r="I1391" s="1"/>
      <c r="J1391" s="1"/>
      <c r="K1391" s="1"/>
    </row>
    <row r="1392" spans="1:11" ht="14.1" customHeight="1" x14ac:dyDescent="0.25">
      <c r="A1392" s="1"/>
      <c r="B1392" s="1"/>
      <c r="C1392" s="15" t="s">
        <v>96</v>
      </c>
      <c r="D1392" s="18" t="s">
        <v>20</v>
      </c>
      <c r="E1392" s="16">
        <v>0</v>
      </c>
      <c r="F1392" s="16">
        <v>0</v>
      </c>
      <c r="G1392" s="16">
        <v>0</v>
      </c>
      <c r="H1392" s="1"/>
      <c r="I1392" s="1"/>
      <c r="J1392" s="1"/>
      <c r="K1392" s="1"/>
    </row>
    <row r="1393" spans="1:11" ht="14.1" customHeight="1" x14ac:dyDescent="0.25">
      <c r="A1393" s="1"/>
      <c r="B1393" s="1"/>
      <c r="C1393" s="17" t="s">
        <v>97</v>
      </c>
      <c r="D1393" s="16">
        <v>0</v>
      </c>
      <c r="E1393" s="16">
        <v>3600000</v>
      </c>
      <c r="F1393" s="16">
        <v>0</v>
      </c>
      <c r="G1393" s="16">
        <v>0</v>
      </c>
      <c r="H1393" s="1"/>
      <c r="I1393" s="1"/>
      <c r="J1393" s="1"/>
      <c r="K1393" s="1"/>
    </row>
    <row r="1394" spans="1:11" ht="18" customHeight="1" x14ac:dyDescent="0.25">
      <c r="A1394" s="1"/>
      <c r="B1394" s="1"/>
      <c r="C1394" s="9" t="s">
        <v>47</v>
      </c>
      <c r="D1394" s="42" t="s">
        <v>378</v>
      </c>
      <c r="E1394" s="43"/>
      <c r="F1394" s="43"/>
      <c r="G1394" s="43"/>
      <c r="H1394" s="1"/>
      <c r="I1394" s="1"/>
      <c r="J1394" s="1"/>
      <c r="K1394" s="1"/>
    </row>
    <row r="1395" spans="1:11" ht="18" customHeight="1" x14ac:dyDescent="0.25">
      <c r="A1395" s="1"/>
      <c r="B1395" s="1"/>
      <c r="C1395" s="10" t="s">
        <v>49</v>
      </c>
      <c r="D1395" s="44" t="s">
        <v>379</v>
      </c>
      <c r="E1395" s="45"/>
      <c r="F1395" s="45"/>
      <c r="G1395" s="45"/>
      <c r="H1395" s="1"/>
      <c r="I1395" s="1"/>
      <c r="J1395" s="1"/>
      <c r="K1395" s="1"/>
    </row>
    <row r="1396" spans="1:11" ht="18" customHeight="1" x14ac:dyDescent="0.25">
      <c r="A1396" s="1"/>
      <c r="B1396" s="1"/>
      <c r="C1396" s="10" t="s">
        <v>51</v>
      </c>
      <c r="D1396" s="44" t="s">
        <v>360</v>
      </c>
      <c r="E1396" s="45"/>
      <c r="F1396" s="45"/>
      <c r="G1396" s="45"/>
      <c r="H1396" s="1"/>
      <c r="I1396" s="1"/>
      <c r="J1396" s="1"/>
      <c r="K1396" s="1"/>
    </row>
    <row r="1397" spans="1:11" ht="15" customHeight="1" x14ac:dyDescent="0.25">
      <c r="A1397" s="1"/>
      <c r="B1397" s="1"/>
      <c r="C1397" s="11"/>
      <c r="D1397" s="12">
        <v>2021</v>
      </c>
      <c r="E1397" s="12">
        <v>2022</v>
      </c>
      <c r="F1397" s="12">
        <v>2023</v>
      </c>
      <c r="G1397" s="12">
        <v>2024</v>
      </c>
      <c r="H1397" s="1"/>
      <c r="I1397" s="1"/>
      <c r="J1397" s="1"/>
      <c r="K1397" s="1"/>
    </row>
    <row r="1398" spans="1:11" ht="15" customHeight="1" x14ac:dyDescent="0.25">
      <c r="A1398" s="1"/>
      <c r="B1398" s="1"/>
      <c r="C1398" s="13"/>
      <c r="D1398" s="14" t="s">
        <v>17</v>
      </c>
      <c r="E1398" s="14" t="s">
        <v>18</v>
      </c>
      <c r="F1398" s="14" t="s">
        <v>18</v>
      </c>
      <c r="G1398" s="14" t="s">
        <v>18</v>
      </c>
      <c r="H1398" s="1"/>
      <c r="I1398" s="1"/>
      <c r="J1398" s="1"/>
      <c r="K1398" s="1"/>
    </row>
    <row r="1399" spans="1:11" ht="14.1" customHeight="1" x14ac:dyDescent="0.25">
      <c r="A1399" s="1"/>
      <c r="B1399" s="1"/>
      <c r="C1399" s="4" t="s">
        <v>53</v>
      </c>
      <c r="D1399" s="7" t="s">
        <v>20</v>
      </c>
      <c r="E1399" s="7" t="s">
        <v>380</v>
      </c>
      <c r="F1399" s="7" t="s">
        <v>43</v>
      </c>
      <c r="G1399" s="7" t="s">
        <v>43</v>
      </c>
      <c r="H1399" s="1"/>
      <c r="I1399" s="1"/>
      <c r="J1399" s="1"/>
      <c r="K1399" s="1"/>
    </row>
    <row r="1400" spans="1:11" ht="14.1" customHeight="1" x14ac:dyDescent="0.25">
      <c r="A1400" s="1"/>
      <c r="B1400" s="1"/>
      <c r="C1400" s="4" t="s">
        <v>57</v>
      </c>
      <c r="D1400" s="7" t="s">
        <v>20</v>
      </c>
      <c r="E1400" s="7" t="s">
        <v>381</v>
      </c>
      <c r="F1400" s="7" t="s">
        <v>43</v>
      </c>
      <c r="G1400" s="7" t="s">
        <v>43</v>
      </c>
      <c r="H1400" s="1"/>
      <c r="I1400" s="1"/>
      <c r="J1400" s="1"/>
      <c r="K1400" s="1"/>
    </row>
    <row r="1401" spans="1:11" ht="14.1" customHeight="1" x14ac:dyDescent="0.25">
      <c r="A1401" s="1"/>
      <c r="B1401" s="1"/>
      <c r="C1401" s="4" t="s">
        <v>62</v>
      </c>
      <c r="D1401" s="7" t="s">
        <v>43</v>
      </c>
      <c r="E1401" s="7" t="s">
        <v>382</v>
      </c>
      <c r="F1401" s="7" t="s">
        <v>43</v>
      </c>
      <c r="G1401" s="7" t="s">
        <v>43</v>
      </c>
      <c r="H1401" s="1"/>
      <c r="I1401" s="1"/>
      <c r="J1401" s="1"/>
      <c r="K1401" s="1"/>
    </row>
    <row r="1402" spans="1:11" ht="14.1" customHeight="1" x14ac:dyDescent="0.25">
      <c r="A1402" s="1"/>
      <c r="B1402" s="1"/>
      <c r="C1402" s="4" t="s">
        <v>67</v>
      </c>
      <c r="D1402" s="7" t="s">
        <v>20</v>
      </c>
      <c r="E1402" s="7" t="s">
        <v>20</v>
      </c>
      <c r="F1402" s="7" t="s">
        <v>210</v>
      </c>
      <c r="G1402" s="7" t="s">
        <v>20</v>
      </c>
      <c r="H1402" s="1"/>
      <c r="I1402" s="1"/>
      <c r="J1402" s="1"/>
      <c r="K1402" s="1"/>
    </row>
    <row r="1403" spans="1:11" ht="14.1" customHeight="1" x14ac:dyDescent="0.25">
      <c r="A1403" s="1"/>
      <c r="B1403" s="1"/>
      <c r="C1403" s="4" t="s">
        <v>70</v>
      </c>
      <c r="D1403" s="7" t="s">
        <v>20</v>
      </c>
      <c r="E1403" s="7" t="s">
        <v>20</v>
      </c>
      <c r="F1403" s="7" t="s">
        <v>210</v>
      </c>
      <c r="G1403" s="7" t="s">
        <v>20</v>
      </c>
      <c r="H1403" s="1"/>
      <c r="I1403" s="1"/>
      <c r="J1403" s="1"/>
      <c r="K1403" s="1"/>
    </row>
    <row r="1404" spans="1:11" ht="14.1" customHeight="1" x14ac:dyDescent="0.25">
      <c r="A1404" s="1"/>
      <c r="B1404" s="1"/>
      <c r="C1404" s="4" t="s">
        <v>74</v>
      </c>
      <c r="D1404" s="7" t="s">
        <v>20</v>
      </c>
      <c r="E1404" s="7" t="s">
        <v>20</v>
      </c>
      <c r="F1404" s="7" t="s">
        <v>210</v>
      </c>
      <c r="G1404" s="7" t="s">
        <v>20</v>
      </c>
      <c r="H1404" s="1"/>
      <c r="I1404" s="1"/>
      <c r="J1404" s="1"/>
      <c r="K1404" s="1"/>
    </row>
    <row r="1405" spans="1:11" ht="14.1" customHeight="1" x14ac:dyDescent="0.25">
      <c r="A1405" s="1"/>
      <c r="B1405" s="1"/>
      <c r="C1405" s="32" t="s">
        <v>78</v>
      </c>
      <c r="D1405" s="33"/>
      <c r="E1405" s="33"/>
      <c r="F1405" s="33"/>
      <c r="G1405" s="33"/>
      <c r="H1405" s="1"/>
      <c r="I1405" s="1"/>
      <c r="J1405" s="1"/>
      <c r="K1405" s="1"/>
    </row>
    <row r="1406" spans="1:11" ht="14.1" customHeight="1" x14ac:dyDescent="0.25">
      <c r="A1406" s="1"/>
      <c r="B1406" s="1"/>
      <c r="C1406" s="11"/>
      <c r="D1406" s="12">
        <v>2021</v>
      </c>
      <c r="E1406" s="12">
        <v>2022</v>
      </c>
      <c r="F1406" s="12">
        <v>2023</v>
      </c>
      <c r="G1406" s="12">
        <v>2024</v>
      </c>
      <c r="H1406" s="1"/>
      <c r="I1406" s="1"/>
      <c r="J1406" s="1"/>
      <c r="K1406" s="1"/>
    </row>
    <row r="1407" spans="1:11" ht="14.1" customHeight="1" x14ac:dyDescent="0.25">
      <c r="A1407" s="1"/>
      <c r="B1407" s="1"/>
      <c r="C1407" s="13"/>
      <c r="D1407" s="14" t="s">
        <v>17</v>
      </c>
      <c r="E1407" s="14" t="s">
        <v>18</v>
      </c>
      <c r="F1407" s="14" t="s">
        <v>18</v>
      </c>
      <c r="G1407" s="14" t="s">
        <v>18</v>
      </c>
      <c r="H1407" s="1"/>
      <c r="I1407" s="1"/>
      <c r="J1407" s="1"/>
      <c r="K1407" s="1"/>
    </row>
    <row r="1408" spans="1:11" ht="14.1" customHeight="1" x14ac:dyDescent="0.25">
      <c r="A1408" s="1"/>
      <c r="B1408" s="1"/>
      <c r="C1408" s="15" t="s">
        <v>79</v>
      </c>
      <c r="D1408" s="18" t="s">
        <v>20</v>
      </c>
      <c r="E1408" s="16">
        <v>0</v>
      </c>
      <c r="F1408" s="16">
        <v>0</v>
      </c>
      <c r="G1408" s="16">
        <v>0</v>
      </c>
      <c r="H1408" s="1"/>
      <c r="I1408" s="1"/>
      <c r="J1408" s="1"/>
      <c r="K1408" s="1"/>
    </row>
    <row r="1409" spans="1:11" ht="14.1" customHeight="1" x14ac:dyDescent="0.25">
      <c r="A1409" s="1"/>
      <c r="B1409" s="1"/>
      <c r="C1409" s="15" t="s">
        <v>80</v>
      </c>
      <c r="D1409" s="18" t="s">
        <v>20</v>
      </c>
      <c r="E1409" s="16">
        <v>0</v>
      </c>
      <c r="F1409" s="16">
        <v>0</v>
      </c>
      <c r="G1409" s="16">
        <v>0</v>
      </c>
      <c r="H1409" s="1"/>
      <c r="I1409" s="1"/>
      <c r="J1409" s="1"/>
      <c r="K1409" s="1"/>
    </row>
    <row r="1410" spans="1:11" ht="14.1" customHeight="1" x14ac:dyDescent="0.25">
      <c r="A1410" s="1"/>
      <c r="B1410" s="1"/>
      <c r="C1410" s="15" t="s">
        <v>81</v>
      </c>
      <c r="D1410" s="18" t="s">
        <v>20</v>
      </c>
      <c r="E1410" s="16">
        <v>0</v>
      </c>
      <c r="F1410" s="16">
        <v>0</v>
      </c>
      <c r="G1410" s="16">
        <v>0</v>
      </c>
      <c r="H1410" s="1"/>
      <c r="I1410" s="1"/>
      <c r="J1410" s="1"/>
      <c r="K1410" s="1"/>
    </row>
    <row r="1411" spans="1:11" ht="14.1" customHeight="1" x14ac:dyDescent="0.25">
      <c r="A1411" s="1"/>
      <c r="B1411" s="1"/>
      <c r="C1411" s="15" t="s">
        <v>82</v>
      </c>
      <c r="D1411" s="18" t="s">
        <v>20</v>
      </c>
      <c r="E1411" s="16">
        <v>0</v>
      </c>
      <c r="F1411" s="16">
        <v>0</v>
      </c>
      <c r="G1411" s="16">
        <v>0</v>
      </c>
      <c r="H1411" s="1"/>
      <c r="I1411" s="1"/>
      <c r="J1411" s="1"/>
      <c r="K1411" s="1"/>
    </row>
    <row r="1412" spans="1:11" ht="14.1" customHeight="1" x14ac:dyDescent="0.25">
      <c r="A1412" s="1"/>
      <c r="B1412" s="1"/>
      <c r="C1412" s="15" t="s">
        <v>80</v>
      </c>
      <c r="D1412" s="18" t="s">
        <v>20</v>
      </c>
      <c r="E1412" s="16">
        <v>0</v>
      </c>
      <c r="F1412" s="16">
        <v>0</v>
      </c>
      <c r="G1412" s="16">
        <v>0</v>
      </c>
      <c r="H1412" s="1"/>
      <c r="I1412" s="1"/>
      <c r="J1412" s="1"/>
      <c r="K1412" s="1"/>
    </row>
    <row r="1413" spans="1:11" ht="14.1" customHeight="1" x14ac:dyDescent="0.25">
      <c r="A1413" s="1"/>
      <c r="B1413" s="1"/>
      <c r="C1413" s="15" t="s">
        <v>81</v>
      </c>
      <c r="D1413" s="18" t="s">
        <v>20</v>
      </c>
      <c r="E1413" s="16">
        <v>0</v>
      </c>
      <c r="F1413" s="16">
        <v>0</v>
      </c>
      <c r="G1413" s="16">
        <v>0</v>
      </c>
      <c r="H1413" s="1"/>
      <c r="I1413" s="1"/>
      <c r="J1413" s="1"/>
      <c r="K1413" s="1"/>
    </row>
    <row r="1414" spans="1:11" ht="14.1" customHeight="1" x14ac:dyDescent="0.25">
      <c r="A1414" s="1"/>
      <c r="B1414" s="1"/>
      <c r="C1414" s="15" t="s">
        <v>83</v>
      </c>
      <c r="D1414" s="18" t="s">
        <v>20</v>
      </c>
      <c r="E1414" s="16">
        <v>0</v>
      </c>
      <c r="F1414" s="16">
        <v>0</v>
      </c>
      <c r="G1414" s="16">
        <v>0</v>
      </c>
      <c r="H1414" s="1"/>
      <c r="I1414" s="1"/>
      <c r="J1414" s="1"/>
      <c r="K1414" s="1"/>
    </row>
    <row r="1415" spans="1:11" ht="14.1" customHeight="1" x14ac:dyDescent="0.25">
      <c r="A1415" s="1"/>
      <c r="B1415" s="1"/>
      <c r="C1415" s="15" t="s">
        <v>80</v>
      </c>
      <c r="D1415" s="18" t="s">
        <v>20</v>
      </c>
      <c r="E1415" s="16">
        <v>0</v>
      </c>
      <c r="F1415" s="16">
        <v>0</v>
      </c>
      <c r="G1415" s="16">
        <v>0</v>
      </c>
      <c r="H1415" s="1"/>
      <c r="I1415" s="1"/>
      <c r="J1415" s="1"/>
      <c r="K1415" s="1"/>
    </row>
    <row r="1416" spans="1:11" ht="14.1" customHeight="1" x14ac:dyDescent="0.25">
      <c r="A1416" s="1"/>
      <c r="B1416" s="1"/>
      <c r="C1416" s="15" t="s">
        <v>81</v>
      </c>
      <c r="D1416" s="18" t="s">
        <v>20</v>
      </c>
      <c r="E1416" s="16">
        <v>0</v>
      </c>
      <c r="F1416" s="16">
        <v>0</v>
      </c>
      <c r="G1416" s="16">
        <v>0</v>
      </c>
      <c r="H1416" s="1"/>
      <c r="I1416" s="1"/>
      <c r="J1416" s="1"/>
      <c r="K1416" s="1"/>
    </row>
    <row r="1417" spans="1:11" ht="14.1" customHeight="1" x14ac:dyDescent="0.25">
      <c r="A1417" s="1"/>
      <c r="B1417" s="1"/>
      <c r="C1417" s="15" t="s">
        <v>84</v>
      </c>
      <c r="D1417" s="18" t="s">
        <v>20</v>
      </c>
      <c r="E1417" s="16">
        <v>0</v>
      </c>
      <c r="F1417" s="16">
        <v>0</v>
      </c>
      <c r="G1417" s="16">
        <v>0</v>
      </c>
      <c r="H1417" s="1"/>
      <c r="I1417" s="1"/>
      <c r="J1417" s="1"/>
      <c r="K1417" s="1"/>
    </row>
    <row r="1418" spans="1:11" ht="14.1" customHeight="1" x14ac:dyDescent="0.25">
      <c r="A1418" s="1"/>
      <c r="B1418" s="1"/>
      <c r="C1418" s="15" t="s">
        <v>80</v>
      </c>
      <c r="D1418" s="18" t="s">
        <v>20</v>
      </c>
      <c r="E1418" s="16">
        <v>0</v>
      </c>
      <c r="F1418" s="16">
        <v>0</v>
      </c>
      <c r="G1418" s="16">
        <v>0</v>
      </c>
      <c r="H1418" s="1"/>
      <c r="I1418" s="1"/>
      <c r="J1418" s="1"/>
      <c r="K1418" s="1"/>
    </row>
    <row r="1419" spans="1:11" ht="14.1" customHeight="1" x14ac:dyDescent="0.25">
      <c r="A1419" s="1"/>
      <c r="B1419" s="1"/>
      <c r="C1419" s="15" t="s">
        <v>81</v>
      </c>
      <c r="D1419" s="18" t="s">
        <v>20</v>
      </c>
      <c r="E1419" s="16">
        <v>0</v>
      </c>
      <c r="F1419" s="16">
        <v>0</v>
      </c>
      <c r="G1419" s="16">
        <v>0</v>
      </c>
      <c r="H1419" s="1"/>
      <c r="I1419" s="1"/>
      <c r="J1419" s="1"/>
      <c r="K1419" s="1"/>
    </row>
    <row r="1420" spans="1:11" ht="14.1" customHeight="1" x14ac:dyDescent="0.25">
      <c r="A1420" s="1"/>
      <c r="B1420" s="1"/>
      <c r="C1420" s="15" t="s">
        <v>85</v>
      </c>
      <c r="D1420" s="18" t="s">
        <v>20</v>
      </c>
      <c r="E1420" s="16">
        <v>0</v>
      </c>
      <c r="F1420" s="16">
        <v>0</v>
      </c>
      <c r="G1420" s="16">
        <v>0</v>
      </c>
      <c r="H1420" s="1"/>
      <c r="I1420" s="1"/>
      <c r="J1420" s="1"/>
      <c r="K1420" s="1"/>
    </row>
    <row r="1421" spans="1:11" ht="14.1" customHeight="1" x14ac:dyDescent="0.25">
      <c r="A1421" s="1"/>
      <c r="B1421" s="1"/>
      <c r="C1421" s="15" t="s">
        <v>80</v>
      </c>
      <c r="D1421" s="18" t="s">
        <v>20</v>
      </c>
      <c r="E1421" s="16">
        <v>0</v>
      </c>
      <c r="F1421" s="16">
        <v>0</v>
      </c>
      <c r="G1421" s="16">
        <v>0</v>
      </c>
      <c r="H1421" s="1"/>
      <c r="I1421" s="1"/>
      <c r="J1421" s="1"/>
      <c r="K1421" s="1"/>
    </row>
    <row r="1422" spans="1:11" ht="14.1" customHeight="1" x14ac:dyDescent="0.25">
      <c r="A1422" s="1"/>
      <c r="B1422" s="1"/>
      <c r="C1422" s="15" t="s">
        <v>81</v>
      </c>
      <c r="D1422" s="18" t="s">
        <v>20</v>
      </c>
      <c r="E1422" s="16">
        <v>0</v>
      </c>
      <c r="F1422" s="16">
        <v>0</v>
      </c>
      <c r="G1422" s="16">
        <v>0</v>
      </c>
      <c r="H1422" s="1"/>
      <c r="I1422" s="1"/>
      <c r="J1422" s="1"/>
      <c r="K1422" s="1"/>
    </row>
    <row r="1423" spans="1:11" ht="14.1" customHeight="1" x14ac:dyDescent="0.25">
      <c r="A1423" s="1"/>
      <c r="B1423" s="1"/>
      <c r="C1423" s="15" t="s">
        <v>86</v>
      </c>
      <c r="D1423" s="18" t="s">
        <v>20</v>
      </c>
      <c r="E1423" s="16">
        <v>0</v>
      </c>
      <c r="F1423" s="16">
        <v>0</v>
      </c>
      <c r="G1423" s="16">
        <v>0</v>
      </c>
      <c r="H1423" s="1"/>
      <c r="I1423" s="1"/>
      <c r="J1423" s="1"/>
      <c r="K1423" s="1"/>
    </row>
    <row r="1424" spans="1:11" ht="14.1" customHeight="1" x14ac:dyDescent="0.25">
      <c r="A1424" s="1"/>
      <c r="B1424" s="1"/>
      <c r="C1424" s="15" t="s">
        <v>80</v>
      </c>
      <c r="D1424" s="18" t="s">
        <v>20</v>
      </c>
      <c r="E1424" s="16">
        <v>0</v>
      </c>
      <c r="F1424" s="16">
        <v>0</v>
      </c>
      <c r="G1424" s="16">
        <v>0</v>
      </c>
      <c r="H1424" s="1"/>
      <c r="I1424" s="1"/>
      <c r="J1424" s="1"/>
      <c r="K1424" s="1"/>
    </row>
    <row r="1425" spans="1:11" ht="14.1" customHeight="1" x14ac:dyDescent="0.25">
      <c r="A1425" s="1"/>
      <c r="B1425" s="1"/>
      <c r="C1425" s="15" t="s">
        <v>81</v>
      </c>
      <c r="D1425" s="18" t="s">
        <v>20</v>
      </c>
      <c r="E1425" s="16">
        <v>0</v>
      </c>
      <c r="F1425" s="16">
        <v>0</v>
      </c>
      <c r="G1425" s="16">
        <v>0</v>
      </c>
      <c r="H1425" s="1"/>
      <c r="I1425" s="1"/>
      <c r="J1425" s="1"/>
      <c r="K1425" s="1"/>
    </row>
    <row r="1426" spans="1:11" ht="14.1" customHeight="1" x14ac:dyDescent="0.25">
      <c r="A1426" s="1"/>
      <c r="B1426" s="1"/>
      <c r="C1426" s="15" t="s">
        <v>87</v>
      </c>
      <c r="D1426" s="18" t="s">
        <v>20</v>
      </c>
      <c r="E1426" s="16">
        <v>0</v>
      </c>
      <c r="F1426" s="16">
        <v>0</v>
      </c>
      <c r="G1426" s="16">
        <v>0</v>
      </c>
      <c r="H1426" s="1"/>
      <c r="I1426" s="1"/>
      <c r="J1426" s="1"/>
      <c r="K1426" s="1"/>
    </row>
    <row r="1427" spans="1:11" ht="14.1" customHeight="1" x14ac:dyDescent="0.25">
      <c r="A1427" s="1"/>
      <c r="B1427" s="1"/>
      <c r="C1427" s="15" t="s">
        <v>80</v>
      </c>
      <c r="D1427" s="18" t="s">
        <v>20</v>
      </c>
      <c r="E1427" s="16">
        <v>0</v>
      </c>
      <c r="F1427" s="16">
        <v>0</v>
      </c>
      <c r="G1427" s="16">
        <v>0</v>
      </c>
      <c r="H1427" s="1"/>
      <c r="I1427" s="1"/>
      <c r="J1427" s="1"/>
      <c r="K1427" s="1"/>
    </row>
    <row r="1428" spans="1:11" ht="14.1" customHeight="1" x14ac:dyDescent="0.25">
      <c r="A1428" s="1"/>
      <c r="B1428" s="1"/>
      <c r="C1428" s="15" t="s">
        <v>81</v>
      </c>
      <c r="D1428" s="18" t="s">
        <v>20</v>
      </c>
      <c r="E1428" s="16">
        <v>0</v>
      </c>
      <c r="F1428" s="16">
        <v>0</v>
      </c>
      <c r="G1428" s="16">
        <v>0</v>
      </c>
      <c r="H1428" s="1"/>
      <c r="I1428" s="1"/>
      <c r="J1428" s="1"/>
      <c r="K1428" s="1"/>
    </row>
    <row r="1429" spans="1:11" ht="14.1" customHeight="1" x14ac:dyDescent="0.25">
      <c r="A1429" s="1"/>
      <c r="B1429" s="1"/>
      <c r="C1429" s="15" t="s">
        <v>88</v>
      </c>
      <c r="D1429" s="18" t="s">
        <v>20</v>
      </c>
      <c r="E1429" s="16">
        <v>0</v>
      </c>
      <c r="F1429" s="16">
        <v>0</v>
      </c>
      <c r="G1429" s="16">
        <v>0</v>
      </c>
      <c r="H1429" s="1"/>
      <c r="I1429" s="1"/>
      <c r="J1429" s="1"/>
      <c r="K1429" s="1"/>
    </row>
    <row r="1430" spans="1:11" ht="14.1" customHeight="1" x14ac:dyDescent="0.25">
      <c r="A1430" s="1"/>
      <c r="B1430" s="1"/>
      <c r="C1430" s="15" t="s">
        <v>80</v>
      </c>
      <c r="D1430" s="18" t="s">
        <v>20</v>
      </c>
      <c r="E1430" s="16">
        <v>0</v>
      </c>
      <c r="F1430" s="16">
        <v>0</v>
      </c>
      <c r="G1430" s="16">
        <v>0</v>
      </c>
      <c r="H1430" s="1"/>
      <c r="I1430" s="1"/>
      <c r="J1430" s="1"/>
      <c r="K1430" s="1"/>
    </row>
    <row r="1431" spans="1:11" ht="14.1" customHeight="1" x14ac:dyDescent="0.25">
      <c r="A1431" s="1"/>
      <c r="B1431" s="1"/>
      <c r="C1431" s="15" t="s">
        <v>89</v>
      </c>
      <c r="D1431" s="18" t="s">
        <v>20</v>
      </c>
      <c r="E1431" s="16">
        <v>0</v>
      </c>
      <c r="F1431" s="16">
        <v>0</v>
      </c>
      <c r="G1431" s="16">
        <v>0</v>
      </c>
      <c r="H1431" s="1"/>
      <c r="I1431" s="1"/>
      <c r="J1431" s="1"/>
      <c r="K1431" s="1"/>
    </row>
    <row r="1432" spans="1:11" ht="14.1" customHeight="1" x14ac:dyDescent="0.25">
      <c r="A1432" s="1"/>
      <c r="B1432" s="1"/>
      <c r="C1432" s="15" t="s">
        <v>90</v>
      </c>
      <c r="D1432" s="18" t="s">
        <v>20</v>
      </c>
      <c r="E1432" s="16">
        <v>0</v>
      </c>
      <c r="F1432" s="16">
        <v>0</v>
      </c>
      <c r="G1432" s="16">
        <v>0</v>
      </c>
      <c r="H1432" s="1"/>
      <c r="I1432" s="1"/>
      <c r="J1432" s="1"/>
      <c r="K1432" s="1"/>
    </row>
    <row r="1433" spans="1:11" ht="14.1" customHeight="1" x14ac:dyDescent="0.25">
      <c r="A1433" s="1"/>
      <c r="B1433" s="1"/>
      <c r="C1433" s="15" t="s">
        <v>91</v>
      </c>
      <c r="D1433" s="18" t="s">
        <v>20</v>
      </c>
      <c r="E1433" s="16">
        <v>0</v>
      </c>
      <c r="F1433" s="16">
        <v>0</v>
      </c>
      <c r="G1433" s="16">
        <v>0</v>
      </c>
      <c r="H1433" s="1"/>
      <c r="I1433" s="1"/>
      <c r="J1433" s="1"/>
      <c r="K1433" s="1"/>
    </row>
    <row r="1434" spans="1:11" ht="14.1" customHeight="1" x14ac:dyDescent="0.25">
      <c r="A1434" s="1"/>
      <c r="B1434" s="1"/>
      <c r="C1434" s="15" t="s">
        <v>92</v>
      </c>
      <c r="D1434" s="18" t="s">
        <v>20</v>
      </c>
      <c r="E1434" s="16">
        <v>0</v>
      </c>
      <c r="F1434" s="16">
        <v>0</v>
      </c>
      <c r="G1434" s="16">
        <v>0</v>
      </c>
      <c r="H1434" s="1"/>
      <c r="I1434" s="1"/>
      <c r="J1434" s="1"/>
      <c r="K1434" s="1"/>
    </row>
    <row r="1435" spans="1:11" ht="14.1" customHeight="1" x14ac:dyDescent="0.25">
      <c r="A1435" s="1"/>
      <c r="B1435" s="1"/>
      <c r="C1435" s="15" t="s">
        <v>93</v>
      </c>
      <c r="D1435" s="18" t="s">
        <v>20</v>
      </c>
      <c r="E1435" s="16">
        <v>56155000</v>
      </c>
      <c r="F1435" s="16">
        <v>0</v>
      </c>
      <c r="G1435" s="16">
        <v>0</v>
      </c>
      <c r="H1435" s="1"/>
      <c r="I1435" s="1"/>
      <c r="J1435" s="1"/>
      <c r="K1435" s="1"/>
    </row>
    <row r="1436" spans="1:11" ht="14.1" customHeight="1" x14ac:dyDescent="0.25">
      <c r="A1436" s="1"/>
      <c r="B1436" s="1"/>
      <c r="C1436" s="15" t="s">
        <v>80</v>
      </c>
      <c r="D1436" s="18" t="s">
        <v>20</v>
      </c>
      <c r="E1436" s="16">
        <v>56155000</v>
      </c>
      <c r="F1436" s="16">
        <v>0</v>
      </c>
      <c r="G1436" s="16">
        <v>0</v>
      </c>
      <c r="H1436" s="1"/>
      <c r="I1436" s="1"/>
      <c r="J1436" s="1"/>
      <c r="K1436" s="1"/>
    </row>
    <row r="1437" spans="1:11" ht="14.1" customHeight="1" x14ac:dyDescent="0.25">
      <c r="A1437" s="1"/>
      <c r="B1437" s="1"/>
      <c r="C1437" s="15" t="s">
        <v>89</v>
      </c>
      <c r="D1437" s="18" t="s">
        <v>20</v>
      </c>
      <c r="E1437" s="16">
        <v>0</v>
      </c>
      <c r="F1437" s="16">
        <v>0</v>
      </c>
      <c r="G1437" s="16">
        <v>0</v>
      </c>
      <c r="H1437" s="1"/>
      <c r="I1437" s="1"/>
      <c r="J1437" s="1"/>
      <c r="K1437" s="1"/>
    </row>
    <row r="1438" spans="1:11" ht="14.1" customHeight="1" x14ac:dyDescent="0.25">
      <c r="A1438" s="1"/>
      <c r="B1438" s="1"/>
      <c r="C1438" s="15" t="s">
        <v>90</v>
      </c>
      <c r="D1438" s="18" t="s">
        <v>20</v>
      </c>
      <c r="E1438" s="16">
        <v>0</v>
      </c>
      <c r="F1438" s="16">
        <v>0</v>
      </c>
      <c r="G1438" s="16">
        <v>0</v>
      </c>
      <c r="H1438" s="1"/>
      <c r="I1438" s="1"/>
      <c r="J1438" s="1"/>
      <c r="K1438" s="1"/>
    </row>
    <row r="1439" spans="1:11" ht="14.1" customHeight="1" x14ac:dyDescent="0.25">
      <c r="A1439" s="1"/>
      <c r="B1439" s="1"/>
      <c r="C1439" s="15" t="s">
        <v>91</v>
      </c>
      <c r="D1439" s="18" t="s">
        <v>20</v>
      </c>
      <c r="E1439" s="16">
        <v>0</v>
      </c>
      <c r="F1439" s="16">
        <v>0</v>
      </c>
      <c r="G1439" s="16">
        <v>0</v>
      </c>
      <c r="H1439" s="1"/>
      <c r="I1439" s="1"/>
      <c r="J1439" s="1"/>
      <c r="K1439" s="1"/>
    </row>
    <row r="1440" spans="1:11" ht="14.1" customHeight="1" x14ac:dyDescent="0.25">
      <c r="A1440" s="1"/>
      <c r="B1440" s="1"/>
      <c r="C1440" s="15" t="s">
        <v>92</v>
      </c>
      <c r="D1440" s="18" t="s">
        <v>20</v>
      </c>
      <c r="E1440" s="16">
        <v>0</v>
      </c>
      <c r="F1440" s="16">
        <v>0</v>
      </c>
      <c r="G1440" s="16">
        <v>0</v>
      </c>
      <c r="H1440" s="1"/>
      <c r="I1440" s="1"/>
      <c r="J1440" s="1"/>
      <c r="K1440" s="1"/>
    </row>
    <row r="1441" spans="1:11" ht="14.1" customHeight="1" x14ac:dyDescent="0.25">
      <c r="A1441" s="1"/>
      <c r="B1441" s="1"/>
      <c r="C1441" s="15" t="s">
        <v>94</v>
      </c>
      <c r="D1441" s="18" t="s">
        <v>20</v>
      </c>
      <c r="E1441" s="16">
        <v>0</v>
      </c>
      <c r="F1441" s="16">
        <v>0</v>
      </c>
      <c r="G1441" s="16">
        <v>0</v>
      </c>
      <c r="H1441" s="1"/>
      <c r="I1441" s="1"/>
      <c r="J1441" s="1"/>
      <c r="K1441" s="1"/>
    </row>
    <row r="1442" spans="1:11" ht="14.1" customHeight="1" x14ac:dyDescent="0.25">
      <c r="A1442" s="1"/>
      <c r="B1442" s="1"/>
      <c r="C1442" s="15" t="s">
        <v>80</v>
      </c>
      <c r="D1442" s="18" t="s">
        <v>20</v>
      </c>
      <c r="E1442" s="16">
        <v>0</v>
      </c>
      <c r="F1442" s="16">
        <v>0</v>
      </c>
      <c r="G1442" s="16">
        <v>0</v>
      </c>
      <c r="H1442" s="1"/>
      <c r="I1442" s="1"/>
      <c r="J1442" s="1"/>
      <c r="K1442" s="1"/>
    </row>
    <row r="1443" spans="1:11" ht="14.1" customHeight="1" x14ac:dyDescent="0.25">
      <c r="A1443" s="1"/>
      <c r="B1443" s="1"/>
      <c r="C1443" s="15" t="s">
        <v>89</v>
      </c>
      <c r="D1443" s="18" t="s">
        <v>20</v>
      </c>
      <c r="E1443" s="16">
        <v>0</v>
      </c>
      <c r="F1443" s="16">
        <v>0</v>
      </c>
      <c r="G1443" s="16">
        <v>0</v>
      </c>
      <c r="H1443" s="1"/>
      <c r="I1443" s="1"/>
      <c r="J1443" s="1"/>
      <c r="K1443" s="1"/>
    </row>
    <row r="1444" spans="1:11" ht="14.1" customHeight="1" x14ac:dyDescent="0.25">
      <c r="A1444" s="1"/>
      <c r="B1444" s="1"/>
      <c r="C1444" s="15" t="s">
        <v>90</v>
      </c>
      <c r="D1444" s="18" t="s">
        <v>20</v>
      </c>
      <c r="E1444" s="16">
        <v>0</v>
      </c>
      <c r="F1444" s="16">
        <v>0</v>
      </c>
      <c r="G1444" s="16">
        <v>0</v>
      </c>
      <c r="H1444" s="1"/>
      <c r="I1444" s="1"/>
      <c r="J1444" s="1"/>
      <c r="K1444" s="1"/>
    </row>
    <row r="1445" spans="1:11" ht="14.1" customHeight="1" x14ac:dyDescent="0.25">
      <c r="A1445" s="1"/>
      <c r="B1445" s="1"/>
      <c r="C1445" s="15" t="s">
        <v>91</v>
      </c>
      <c r="D1445" s="18" t="s">
        <v>20</v>
      </c>
      <c r="E1445" s="16">
        <v>0</v>
      </c>
      <c r="F1445" s="16">
        <v>0</v>
      </c>
      <c r="G1445" s="16">
        <v>0</v>
      </c>
      <c r="H1445" s="1"/>
      <c r="I1445" s="1"/>
      <c r="J1445" s="1"/>
      <c r="K1445" s="1"/>
    </row>
    <row r="1446" spans="1:11" ht="14.1" customHeight="1" x14ac:dyDescent="0.25">
      <c r="A1446" s="1"/>
      <c r="B1446" s="1"/>
      <c r="C1446" s="15" t="s">
        <v>92</v>
      </c>
      <c r="D1446" s="18" t="s">
        <v>20</v>
      </c>
      <c r="E1446" s="16">
        <v>0</v>
      </c>
      <c r="F1446" s="16">
        <v>0</v>
      </c>
      <c r="G1446" s="16">
        <v>0</v>
      </c>
      <c r="H1446" s="1"/>
      <c r="I1446" s="1"/>
      <c r="J1446" s="1"/>
      <c r="K1446" s="1"/>
    </row>
    <row r="1447" spans="1:11" ht="14.1" customHeight="1" x14ac:dyDescent="0.25">
      <c r="A1447" s="1"/>
      <c r="B1447" s="1"/>
      <c r="C1447" s="15" t="s">
        <v>95</v>
      </c>
      <c r="D1447" s="18" t="s">
        <v>20</v>
      </c>
      <c r="E1447" s="16">
        <v>0</v>
      </c>
      <c r="F1447" s="16">
        <v>0</v>
      </c>
      <c r="G1447" s="16">
        <v>0</v>
      </c>
      <c r="H1447" s="1"/>
      <c r="I1447" s="1"/>
      <c r="J1447" s="1"/>
      <c r="K1447" s="1"/>
    </row>
    <row r="1448" spans="1:11" ht="14.1" customHeight="1" x14ac:dyDescent="0.25">
      <c r="A1448" s="1"/>
      <c r="B1448" s="1"/>
      <c r="C1448" s="15" t="s">
        <v>96</v>
      </c>
      <c r="D1448" s="18" t="s">
        <v>20</v>
      </c>
      <c r="E1448" s="16">
        <v>0</v>
      </c>
      <c r="F1448" s="16">
        <v>0</v>
      </c>
      <c r="G1448" s="16">
        <v>0</v>
      </c>
      <c r="H1448" s="1"/>
      <c r="I1448" s="1"/>
      <c r="J1448" s="1"/>
      <c r="K1448" s="1"/>
    </row>
    <row r="1449" spans="1:11" ht="14.1" customHeight="1" x14ac:dyDescent="0.25">
      <c r="A1449" s="1"/>
      <c r="B1449" s="1"/>
      <c r="C1449" s="17" t="s">
        <v>97</v>
      </c>
      <c r="D1449" s="16">
        <v>0</v>
      </c>
      <c r="E1449" s="16">
        <v>56155000</v>
      </c>
      <c r="F1449" s="16">
        <v>0</v>
      </c>
      <c r="G1449" s="16">
        <v>0</v>
      </c>
      <c r="H1449" s="1"/>
      <c r="I1449" s="1"/>
      <c r="J1449" s="1"/>
      <c r="K1449" s="1"/>
    </row>
    <row r="1450" spans="1:11" ht="25.5" customHeight="1" x14ac:dyDescent="0.25">
      <c r="A1450" s="1"/>
      <c r="B1450" s="1"/>
      <c r="C1450" s="8" t="s">
        <v>223</v>
      </c>
      <c r="D1450" s="40" t="s">
        <v>224</v>
      </c>
      <c r="E1450" s="41"/>
      <c r="F1450" s="41"/>
      <c r="G1450" s="41"/>
      <c r="H1450" s="1"/>
      <c r="I1450" s="1"/>
      <c r="J1450" s="1"/>
      <c r="K1450" s="1"/>
    </row>
    <row r="1451" spans="1:11" x14ac:dyDescent="0.25">
      <c r="A1451" s="1"/>
      <c r="B1451" s="1"/>
      <c r="C1451" s="9" t="s">
        <v>47</v>
      </c>
      <c r="D1451" s="42" t="s">
        <v>383</v>
      </c>
      <c r="E1451" s="43"/>
      <c r="F1451" s="43"/>
      <c r="G1451" s="43"/>
      <c r="H1451" s="1"/>
      <c r="I1451" s="1"/>
      <c r="J1451" s="1"/>
      <c r="K1451" s="1"/>
    </row>
    <row r="1452" spans="1:11" ht="27" customHeight="1" x14ac:dyDescent="0.25">
      <c r="A1452" s="1"/>
      <c r="B1452" s="1"/>
      <c r="C1452" s="10" t="s">
        <v>49</v>
      </c>
      <c r="D1452" s="44" t="s">
        <v>384</v>
      </c>
      <c r="E1452" s="45"/>
      <c r="F1452" s="45"/>
      <c r="G1452" s="45"/>
      <c r="H1452" s="1"/>
      <c r="I1452" s="1"/>
      <c r="J1452" s="1"/>
      <c r="K1452" s="1"/>
    </row>
    <row r="1453" spans="1:11" x14ac:dyDescent="0.25">
      <c r="A1453" s="1"/>
      <c r="B1453" s="1"/>
      <c r="C1453" s="10" t="s">
        <v>51</v>
      </c>
      <c r="D1453" s="44" t="s">
        <v>385</v>
      </c>
      <c r="E1453" s="45"/>
      <c r="F1453" s="45"/>
      <c r="G1453" s="45"/>
      <c r="H1453" s="1"/>
      <c r="I1453" s="1"/>
      <c r="J1453" s="1"/>
      <c r="K1453" s="1"/>
    </row>
    <row r="1454" spans="1:11" ht="15" customHeight="1" x14ac:dyDescent="0.25">
      <c r="A1454" s="1"/>
      <c r="B1454" s="1"/>
      <c r="C1454" s="11"/>
      <c r="D1454" s="12">
        <v>2021</v>
      </c>
      <c r="E1454" s="12">
        <v>2022</v>
      </c>
      <c r="F1454" s="12">
        <v>2023</v>
      </c>
      <c r="G1454" s="12">
        <v>2024</v>
      </c>
      <c r="H1454" s="1"/>
      <c r="I1454" s="1"/>
      <c r="J1454" s="1"/>
      <c r="K1454" s="1"/>
    </row>
    <row r="1455" spans="1:11" ht="15" customHeight="1" x14ac:dyDescent="0.25">
      <c r="A1455" s="1"/>
      <c r="B1455" s="1"/>
      <c r="C1455" s="13"/>
      <c r="D1455" s="14" t="s">
        <v>17</v>
      </c>
      <c r="E1455" s="14" t="s">
        <v>18</v>
      </c>
      <c r="F1455" s="14" t="s">
        <v>18</v>
      </c>
      <c r="G1455" s="14" t="s">
        <v>18</v>
      </c>
      <c r="H1455" s="1"/>
      <c r="I1455" s="1"/>
      <c r="J1455" s="1"/>
      <c r="K1455" s="1"/>
    </row>
    <row r="1456" spans="1:11" ht="14.1" customHeight="1" x14ac:dyDescent="0.25">
      <c r="A1456" s="1"/>
      <c r="B1456" s="1"/>
      <c r="C1456" s="4" t="s">
        <v>53</v>
      </c>
      <c r="D1456" s="7" t="s">
        <v>20</v>
      </c>
      <c r="E1456" s="7" t="s">
        <v>386</v>
      </c>
      <c r="F1456" s="7" t="s">
        <v>387</v>
      </c>
      <c r="G1456" s="7" t="s">
        <v>43</v>
      </c>
      <c r="H1456" s="1"/>
      <c r="I1456" s="1"/>
      <c r="J1456" s="1"/>
      <c r="K1456" s="1"/>
    </row>
    <row r="1457" spans="1:11" ht="14.1" customHeight="1" x14ac:dyDescent="0.25">
      <c r="A1457" s="1"/>
      <c r="B1457" s="1"/>
      <c r="C1457" s="4" t="s">
        <v>57</v>
      </c>
      <c r="D1457" s="7" t="s">
        <v>20</v>
      </c>
      <c r="E1457" s="7" t="s">
        <v>388</v>
      </c>
      <c r="F1457" s="7" t="s">
        <v>389</v>
      </c>
      <c r="G1457" s="7" t="s">
        <v>43</v>
      </c>
      <c r="H1457" s="1"/>
      <c r="I1457" s="1"/>
      <c r="J1457" s="1"/>
      <c r="K1457" s="1"/>
    </row>
    <row r="1458" spans="1:11" ht="14.1" customHeight="1" x14ac:dyDescent="0.25">
      <c r="A1458" s="1"/>
      <c r="B1458" s="1"/>
      <c r="C1458" s="4" t="s">
        <v>62</v>
      </c>
      <c r="D1458" s="7" t="s">
        <v>43</v>
      </c>
      <c r="E1458" s="7" t="s">
        <v>390</v>
      </c>
      <c r="F1458" s="7" t="s">
        <v>391</v>
      </c>
      <c r="G1458" s="7" t="s">
        <v>43</v>
      </c>
      <c r="H1458" s="1"/>
      <c r="I1458" s="1"/>
      <c r="J1458" s="1"/>
      <c r="K1458" s="1"/>
    </row>
    <row r="1459" spans="1:11" ht="14.1" customHeight="1" x14ac:dyDescent="0.25">
      <c r="A1459" s="1"/>
      <c r="B1459" s="1"/>
      <c r="C1459" s="4" t="s">
        <v>67</v>
      </c>
      <c r="D1459" s="7" t="s">
        <v>20</v>
      </c>
      <c r="E1459" s="7" t="s">
        <v>20</v>
      </c>
      <c r="F1459" s="7" t="s">
        <v>344</v>
      </c>
      <c r="G1459" s="7" t="s">
        <v>210</v>
      </c>
      <c r="H1459" s="1"/>
      <c r="I1459" s="1"/>
      <c r="J1459" s="1"/>
      <c r="K1459" s="1"/>
    </row>
    <row r="1460" spans="1:11" ht="14.1" customHeight="1" x14ac:dyDescent="0.25">
      <c r="A1460" s="1"/>
      <c r="B1460" s="1"/>
      <c r="C1460" s="4" t="s">
        <v>70</v>
      </c>
      <c r="D1460" s="7" t="s">
        <v>20</v>
      </c>
      <c r="E1460" s="7" t="s">
        <v>20</v>
      </c>
      <c r="F1460" s="7" t="s">
        <v>392</v>
      </c>
      <c r="G1460" s="7" t="s">
        <v>210</v>
      </c>
      <c r="H1460" s="1"/>
      <c r="I1460" s="1"/>
      <c r="J1460" s="1"/>
      <c r="K1460" s="1"/>
    </row>
    <row r="1461" spans="1:11" ht="14.1" customHeight="1" x14ac:dyDescent="0.25">
      <c r="A1461" s="1"/>
      <c r="B1461" s="1"/>
      <c r="C1461" s="4" t="s">
        <v>74</v>
      </c>
      <c r="D1461" s="7" t="s">
        <v>20</v>
      </c>
      <c r="E1461" s="7" t="s">
        <v>20</v>
      </c>
      <c r="F1461" s="7" t="s">
        <v>393</v>
      </c>
      <c r="G1461" s="7" t="s">
        <v>210</v>
      </c>
      <c r="H1461" s="1"/>
      <c r="I1461" s="1"/>
      <c r="J1461" s="1"/>
      <c r="K1461" s="1"/>
    </row>
    <row r="1462" spans="1:11" ht="14.1" customHeight="1" x14ac:dyDescent="0.25">
      <c r="A1462" s="1"/>
      <c r="B1462" s="1"/>
      <c r="C1462" s="32" t="s">
        <v>78</v>
      </c>
      <c r="D1462" s="33"/>
      <c r="E1462" s="33"/>
      <c r="F1462" s="33"/>
      <c r="G1462" s="33"/>
      <c r="H1462" s="1"/>
      <c r="I1462" s="1"/>
      <c r="J1462" s="1"/>
      <c r="K1462" s="1"/>
    </row>
    <row r="1463" spans="1:11" ht="14.1" customHeight="1" x14ac:dyDescent="0.25">
      <c r="A1463" s="1"/>
      <c r="B1463" s="1"/>
      <c r="C1463" s="11"/>
      <c r="D1463" s="12">
        <v>2021</v>
      </c>
      <c r="E1463" s="12">
        <v>2022</v>
      </c>
      <c r="F1463" s="12">
        <v>2023</v>
      </c>
      <c r="G1463" s="12">
        <v>2024</v>
      </c>
      <c r="H1463" s="1"/>
      <c r="I1463" s="1"/>
      <c r="J1463" s="1"/>
      <c r="K1463" s="1"/>
    </row>
    <row r="1464" spans="1:11" ht="14.1" customHeight="1" x14ac:dyDescent="0.25">
      <c r="A1464" s="1"/>
      <c r="B1464" s="1"/>
      <c r="C1464" s="13"/>
      <c r="D1464" s="14" t="s">
        <v>17</v>
      </c>
      <c r="E1464" s="14" t="s">
        <v>18</v>
      </c>
      <c r="F1464" s="14" t="s">
        <v>18</v>
      </c>
      <c r="G1464" s="14" t="s">
        <v>18</v>
      </c>
      <c r="H1464" s="1"/>
      <c r="I1464" s="1"/>
      <c r="J1464" s="1"/>
      <c r="K1464" s="1"/>
    </row>
    <row r="1465" spans="1:11" ht="14.1" customHeight="1" x14ac:dyDescent="0.25">
      <c r="A1465" s="1"/>
      <c r="B1465" s="1"/>
      <c r="C1465" s="15" t="s">
        <v>79</v>
      </c>
      <c r="D1465" s="18" t="s">
        <v>20</v>
      </c>
      <c r="E1465" s="16">
        <v>0</v>
      </c>
      <c r="F1465" s="16">
        <v>0</v>
      </c>
      <c r="G1465" s="16">
        <v>0</v>
      </c>
      <c r="H1465" s="1"/>
      <c r="I1465" s="1"/>
      <c r="J1465" s="1"/>
      <c r="K1465" s="1"/>
    </row>
    <row r="1466" spans="1:11" ht="14.1" customHeight="1" x14ac:dyDescent="0.25">
      <c r="A1466" s="1"/>
      <c r="B1466" s="1"/>
      <c r="C1466" s="15" t="s">
        <v>80</v>
      </c>
      <c r="D1466" s="18" t="s">
        <v>20</v>
      </c>
      <c r="E1466" s="16">
        <v>0</v>
      </c>
      <c r="F1466" s="16">
        <v>0</v>
      </c>
      <c r="G1466" s="16">
        <v>0</v>
      </c>
      <c r="H1466" s="1"/>
      <c r="I1466" s="1"/>
      <c r="J1466" s="1"/>
      <c r="K1466" s="1"/>
    </row>
    <row r="1467" spans="1:11" ht="14.1" customHeight="1" x14ac:dyDescent="0.25">
      <c r="A1467" s="1"/>
      <c r="B1467" s="1"/>
      <c r="C1467" s="15" t="s">
        <v>81</v>
      </c>
      <c r="D1467" s="18" t="s">
        <v>20</v>
      </c>
      <c r="E1467" s="16">
        <v>0</v>
      </c>
      <c r="F1467" s="16">
        <v>0</v>
      </c>
      <c r="G1467" s="16">
        <v>0</v>
      </c>
      <c r="H1467" s="1"/>
      <c r="I1467" s="1"/>
      <c r="J1467" s="1"/>
      <c r="K1467" s="1"/>
    </row>
    <row r="1468" spans="1:11" ht="14.1" customHeight="1" x14ac:dyDescent="0.25">
      <c r="A1468" s="1"/>
      <c r="B1468" s="1"/>
      <c r="C1468" s="15" t="s">
        <v>82</v>
      </c>
      <c r="D1468" s="18" t="s">
        <v>20</v>
      </c>
      <c r="E1468" s="16">
        <v>0</v>
      </c>
      <c r="F1468" s="16">
        <v>0</v>
      </c>
      <c r="G1468" s="16">
        <v>0</v>
      </c>
      <c r="H1468" s="1"/>
      <c r="I1468" s="1"/>
      <c r="J1468" s="1"/>
      <c r="K1468" s="1"/>
    </row>
    <row r="1469" spans="1:11" ht="14.1" customHeight="1" x14ac:dyDescent="0.25">
      <c r="A1469" s="1"/>
      <c r="B1469" s="1"/>
      <c r="C1469" s="15" t="s">
        <v>80</v>
      </c>
      <c r="D1469" s="18" t="s">
        <v>20</v>
      </c>
      <c r="E1469" s="16">
        <v>0</v>
      </c>
      <c r="F1469" s="16">
        <v>0</v>
      </c>
      <c r="G1469" s="16">
        <v>0</v>
      </c>
      <c r="H1469" s="1"/>
      <c r="I1469" s="1"/>
      <c r="J1469" s="1"/>
      <c r="K1469" s="1"/>
    </row>
    <row r="1470" spans="1:11" ht="14.1" customHeight="1" x14ac:dyDescent="0.25">
      <c r="A1470" s="1"/>
      <c r="B1470" s="1"/>
      <c r="C1470" s="15" t="s">
        <v>81</v>
      </c>
      <c r="D1470" s="18" t="s">
        <v>20</v>
      </c>
      <c r="E1470" s="16">
        <v>0</v>
      </c>
      <c r="F1470" s="16">
        <v>0</v>
      </c>
      <c r="G1470" s="16">
        <v>0</v>
      </c>
      <c r="H1470" s="1"/>
      <c r="I1470" s="1"/>
      <c r="J1470" s="1"/>
      <c r="K1470" s="1"/>
    </row>
    <row r="1471" spans="1:11" ht="14.1" customHeight="1" x14ac:dyDescent="0.25">
      <c r="A1471" s="1"/>
      <c r="B1471" s="1"/>
      <c r="C1471" s="15" t="s">
        <v>83</v>
      </c>
      <c r="D1471" s="18" t="s">
        <v>20</v>
      </c>
      <c r="E1471" s="16">
        <v>0</v>
      </c>
      <c r="F1471" s="16">
        <v>0</v>
      </c>
      <c r="G1471" s="16">
        <v>0</v>
      </c>
      <c r="H1471" s="1"/>
      <c r="I1471" s="1"/>
      <c r="J1471" s="1"/>
      <c r="K1471" s="1"/>
    </row>
    <row r="1472" spans="1:11" ht="14.1" customHeight="1" x14ac:dyDescent="0.25">
      <c r="A1472" s="1"/>
      <c r="B1472" s="1"/>
      <c r="C1472" s="15" t="s">
        <v>80</v>
      </c>
      <c r="D1472" s="18" t="s">
        <v>20</v>
      </c>
      <c r="E1472" s="16">
        <v>0</v>
      </c>
      <c r="F1472" s="16">
        <v>0</v>
      </c>
      <c r="G1472" s="16">
        <v>0</v>
      </c>
      <c r="H1472" s="1"/>
      <c r="I1472" s="1"/>
      <c r="J1472" s="1"/>
      <c r="K1472" s="1"/>
    </row>
    <row r="1473" spans="1:11" ht="14.1" customHeight="1" x14ac:dyDescent="0.25">
      <c r="A1473" s="1"/>
      <c r="B1473" s="1"/>
      <c r="C1473" s="15" t="s">
        <v>81</v>
      </c>
      <c r="D1473" s="18" t="s">
        <v>20</v>
      </c>
      <c r="E1473" s="16">
        <v>0</v>
      </c>
      <c r="F1473" s="16">
        <v>0</v>
      </c>
      <c r="G1473" s="16">
        <v>0</v>
      </c>
      <c r="H1473" s="1"/>
      <c r="I1473" s="1"/>
      <c r="J1473" s="1"/>
      <c r="K1473" s="1"/>
    </row>
    <row r="1474" spans="1:11" ht="14.1" customHeight="1" x14ac:dyDescent="0.25">
      <c r="A1474" s="1"/>
      <c r="B1474" s="1"/>
      <c r="C1474" s="15" t="s">
        <v>84</v>
      </c>
      <c r="D1474" s="18" t="s">
        <v>20</v>
      </c>
      <c r="E1474" s="16">
        <v>0</v>
      </c>
      <c r="F1474" s="16">
        <v>0</v>
      </c>
      <c r="G1474" s="16">
        <v>0</v>
      </c>
      <c r="H1474" s="1"/>
      <c r="I1474" s="1"/>
      <c r="J1474" s="1"/>
      <c r="K1474" s="1"/>
    </row>
    <row r="1475" spans="1:11" ht="14.1" customHeight="1" x14ac:dyDescent="0.25">
      <c r="A1475" s="1"/>
      <c r="B1475" s="1"/>
      <c r="C1475" s="15" t="s">
        <v>80</v>
      </c>
      <c r="D1475" s="18" t="s">
        <v>20</v>
      </c>
      <c r="E1475" s="16">
        <v>0</v>
      </c>
      <c r="F1475" s="16">
        <v>0</v>
      </c>
      <c r="G1475" s="16">
        <v>0</v>
      </c>
      <c r="H1475" s="1"/>
      <c r="I1475" s="1"/>
      <c r="J1475" s="1"/>
      <c r="K1475" s="1"/>
    </row>
    <row r="1476" spans="1:11" ht="14.1" customHeight="1" x14ac:dyDescent="0.25">
      <c r="A1476" s="1"/>
      <c r="B1476" s="1"/>
      <c r="C1476" s="15" t="s">
        <v>81</v>
      </c>
      <c r="D1476" s="18" t="s">
        <v>20</v>
      </c>
      <c r="E1476" s="16">
        <v>0</v>
      </c>
      <c r="F1476" s="16">
        <v>0</v>
      </c>
      <c r="G1476" s="16">
        <v>0</v>
      </c>
      <c r="H1476" s="1"/>
      <c r="I1476" s="1"/>
      <c r="J1476" s="1"/>
      <c r="K1476" s="1"/>
    </row>
    <row r="1477" spans="1:11" ht="14.1" customHeight="1" x14ac:dyDescent="0.25">
      <c r="A1477" s="1"/>
      <c r="B1477" s="1"/>
      <c r="C1477" s="15" t="s">
        <v>85</v>
      </c>
      <c r="D1477" s="18" t="s">
        <v>20</v>
      </c>
      <c r="E1477" s="16">
        <v>0</v>
      </c>
      <c r="F1477" s="16">
        <v>0</v>
      </c>
      <c r="G1477" s="16">
        <v>0</v>
      </c>
      <c r="H1477" s="1"/>
      <c r="I1477" s="1"/>
      <c r="J1477" s="1"/>
      <c r="K1477" s="1"/>
    </row>
    <row r="1478" spans="1:11" ht="14.1" customHeight="1" x14ac:dyDescent="0.25">
      <c r="A1478" s="1"/>
      <c r="B1478" s="1"/>
      <c r="C1478" s="15" t="s">
        <v>80</v>
      </c>
      <c r="D1478" s="18" t="s">
        <v>20</v>
      </c>
      <c r="E1478" s="16">
        <v>0</v>
      </c>
      <c r="F1478" s="16">
        <v>0</v>
      </c>
      <c r="G1478" s="16">
        <v>0</v>
      </c>
      <c r="H1478" s="1"/>
      <c r="I1478" s="1"/>
      <c r="J1478" s="1"/>
      <c r="K1478" s="1"/>
    </row>
    <row r="1479" spans="1:11" ht="14.1" customHeight="1" x14ac:dyDescent="0.25">
      <c r="A1479" s="1"/>
      <c r="B1479" s="1"/>
      <c r="C1479" s="15" t="s">
        <v>81</v>
      </c>
      <c r="D1479" s="18" t="s">
        <v>20</v>
      </c>
      <c r="E1479" s="16">
        <v>0</v>
      </c>
      <c r="F1479" s="16">
        <v>0</v>
      </c>
      <c r="G1479" s="16">
        <v>0</v>
      </c>
      <c r="H1479" s="1"/>
      <c r="I1479" s="1"/>
      <c r="J1479" s="1"/>
      <c r="K1479" s="1"/>
    </row>
    <row r="1480" spans="1:11" ht="14.1" customHeight="1" x14ac:dyDescent="0.25">
      <c r="A1480" s="1"/>
      <c r="B1480" s="1"/>
      <c r="C1480" s="15" t="s">
        <v>86</v>
      </c>
      <c r="D1480" s="18" t="s">
        <v>20</v>
      </c>
      <c r="E1480" s="16">
        <v>0</v>
      </c>
      <c r="F1480" s="16">
        <v>0</v>
      </c>
      <c r="G1480" s="16">
        <v>0</v>
      </c>
      <c r="H1480" s="1"/>
      <c r="I1480" s="1"/>
      <c r="J1480" s="1"/>
      <c r="K1480" s="1"/>
    </row>
    <row r="1481" spans="1:11" ht="14.1" customHeight="1" x14ac:dyDescent="0.25">
      <c r="A1481" s="1"/>
      <c r="B1481" s="1"/>
      <c r="C1481" s="15" t="s">
        <v>80</v>
      </c>
      <c r="D1481" s="18" t="s">
        <v>20</v>
      </c>
      <c r="E1481" s="16">
        <v>0</v>
      </c>
      <c r="F1481" s="16">
        <v>0</v>
      </c>
      <c r="G1481" s="16">
        <v>0</v>
      </c>
      <c r="H1481" s="1"/>
      <c r="I1481" s="1"/>
      <c r="J1481" s="1"/>
      <c r="K1481" s="1"/>
    </row>
    <row r="1482" spans="1:11" ht="14.1" customHeight="1" x14ac:dyDescent="0.25">
      <c r="A1482" s="1"/>
      <c r="B1482" s="1"/>
      <c r="C1482" s="15" t="s">
        <v>81</v>
      </c>
      <c r="D1482" s="18" t="s">
        <v>20</v>
      </c>
      <c r="E1482" s="16">
        <v>0</v>
      </c>
      <c r="F1482" s="16">
        <v>0</v>
      </c>
      <c r="G1482" s="16">
        <v>0</v>
      </c>
      <c r="H1482" s="1"/>
      <c r="I1482" s="1"/>
      <c r="J1482" s="1"/>
      <c r="K1482" s="1"/>
    </row>
    <row r="1483" spans="1:11" ht="14.1" customHeight="1" x14ac:dyDescent="0.25">
      <c r="A1483" s="1"/>
      <c r="B1483" s="1"/>
      <c r="C1483" s="15" t="s">
        <v>87</v>
      </c>
      <c r="D1483" s="18" t="s">
        <v>20</v>
      </c>
      <c r="E1483" s="16">
        <v>0</v>
      </c>
      <c r="F1483" s="16">
        <v>0</v>
      </c>
      <c r="G1483" s="16">
        <v>0</v>
      </c>
      <c r="H1483" s="1"/>
      <c r="I1483" s="1"/>
      <c r="J1483" s="1"/>
      <c r="K1483" s="1"/>
    </row>
    <row r="1484" spans="1:11" ht="14.1" customHeight="1" x14ac:dyDescent="0.25">
      <c r="A1484" s="1"/>
      <c r="B1484" s="1"/>
      <c r="C1484" s="15" t="s">
        <v>80</v>
      </c>
      <c r="D1484" s="18" t="s">
        <v>20</v>
      </c>
      <c r="E1484" s="16">
        <v>0</v>
      </c>
      <c r="F1484" s="16">
        <v>0</v>
      </c>
      <c r="G1484" s="16">
        <v>0</v>
      </c>
      <c r="H1484" s="1"/>
      <c r="I1484" s="1"/>
      <c r="J1484" s="1"/>
      <c r="K1484" s="1"/>
    </row>
    <row r="1485" spans="1:11" ht="14.1" customHeight="1" x14ac:dyDescent="0.25">
      <c r="A1485" s="1"/>
      <c r="B1485" s="1"/>
      <c r="C1485" s="15" t="s">
        <v>81</v>
      </c>
      <c r="D1485" s="18" t="s">
        <v>20</v>
      </c>
      <c r="E1485" s="16">
        <v>0</v>
      </c>
      <c r="F1485" s="16">
        <v>0</v>
      </c>
      <c r="G1485" s="16">
        <v>0</v>
      </c>
      <c r="H1485" s="1"/>
      <c r="I1485" s="1"/>
      <c r="J1485" s="1"/>
      <c r="K1485" s="1"/>
    </row>
    <row r="1486" spans="1:11" ht="14.1" customHeight="1" x14ac:dyDescent="0.25">
      <c r="A1486" s="1"/>
      <c r="B1486" s="1"/>
      <c r="C1486" s="15" t="s">
        <v>88</v>
      </c>
      <c r="D1486" s="18" t="s">
        <v>20</v>
      </c>
      <c r="E1486" s="16">
        <v>138306000</v>
      </c>
      <c r="F1486" s="16">
        <v>35314000</v>
      </c>
      <c r="G1486" s="16">
        <v>0</v>
      </c>
      <c r="H1486" s="1"/>
      <c r="I1486" s="1"/>
      <c r="J1486" s="1"/>
      <c r="K1486" s="1"/>
    </row>
    <row r="1487" spans="1:11" ht="14.1" customHeight="1" x14ac:dyDescent="0.25">
      <c r="A1487" s="1"/>
      <c r="B1487" s="1"/>
      <c r="C1487" s="15" t="s">
        <v>80</v>
      </c>
      <c r="D1487" s="18" t="s">
        <v>20</v>
      </c>
      <c r="E1487" s="16">
        <v>0</v>
      </c>
      <c r="F1487" s="16">
        <v>0</v>
      </c>
      <c r="G1487" s="16">
        <v>0</v>
      </c>
      <c r="H1487" s="1"/>
      <c r="I1487" s="1"/>
      <c r="J1487" s="1"/>
      <c r="K1487" s="1"/>
    </row>
    <row r="1488" spans="1:11" ht="14.1" customHeight="1" x14ac:dyDescent="0.25">
      <c r="A1488" s="1"/>
      <c r="B1488" s="1"/>
      <c r="C1488" s="15" t="s">
        <v>89</v>
      </c>
      <c r="D1488" s="18" t="s">
        <v>20</v>
      </c>
      <c r="E1488" s="16">
        <v>138306000</v>
      </c>
      <c r="F1488" s="16">
        <v>35314000</v>
      </c>
      <c r="G1488" s="16">
        <v>0</v>
      </c>
      <c r="H1488" s="1"/>
      <c r="I1488" s="1"/>
      <c r="J1488" s="1"/>
      <c r="K1488" s="1"/>
    </row>
    <row r="1489" spans="1:11" ht="14.1" customHeight="1" x14ac:dyDescent="0.25">
      <c r="A1489" s="1"/>
      <c r="B1489" s="1"/>
      <c r="C1489" s="15" t="s">
        <v>90</v>
      </c>
      <c r="D1489" s="18" t="s">
        <v>20</v>
      </c>
      <c r="E1489" s="16">
        <v>0</v>
      </c>
      <c r="F1489" s="16">
        <v>0</v>
      </c>
      <c r="G1489" s="16">
        <v>0</v>
      </c>
      <c r="H1489" s="1"/>
      <c r="I1489" s="1"/>
      <c r="J1489" s="1"/>
      <c r="K1489" s="1"/>
    </row>
    <row r="1490" spans="1:11" ht="14.1" customHeight="1" x14ac:dyDescent="0.25">
      <c r="A1490" s="1"/>
      <c r="B1490" s="1"/>
      <c r="C1490" s="15" t="s">
        <v>91</v>
      </c>
      <c r="D1490" s="18" t="s">
        <v>20</v>
      </c>
      <c r="E1490" s="16">
        <v>0</v>
      </c>
      <c r="F1490" s="16">
        <v>0</v>
      </c>
      <c r="G1490" s="16">
        <v>0</v>
      </c>
      <c r="H1490" s="1"/>
      <c r="I1490" s="1"/>
      <c r="J1490" s="1"/>
      <c r="K1490" s="1"/>
    </row>
    <row r="1491" spans="1:11" ht="14.1" customHeight="1" x14ac:dyDescent="0.25">
      <c r="A1491" s="1"/>
      <c r="B1491" s="1"/>
      <c r="C1491" s="15" t="s">
        <v>92</v>
      </c>
      <c r="D1491" s="18" t="s">
        <v>20</v>
      </c>
      <c r="E1491" s="16">
        <v>0</v>
      </c>
      <c r="F1491" s="16">
        <v>0</v>
      </c>
      <c r="G1491" s="16">
        <v>0</v>
      </c>
      <c r="H1491" s="1"/>
      <c r="I1491" s="1"/>
      <c r="J1491" s="1"/>
      <c r="K1491" s="1"/>
    </row>
    <row r="1492" spans="1:11" ht="14.1" customHeight="1" x14ac:dyDescent="0.25">
      <c r="A1492" s="1"/>
      <c r="B1492" s="1"/>
      <c r="C1492" s="15" t="s">
        <v>93</v>
      </c>
      <c r="D1492" s="18" t="s">
        <v>20</v>
      </c>
      <c r="E1492" s="16">
        <v>0</v>
      </c>
      <c r="F1492" s="16">
        <v>0</v>
      </c>
      <c r="G1492" s="16">
        <v>0</v>
      </c>
      <c r="H1492" s="1"/>
      <c r="I1492" s="1"/>
      <c r="J1492" s="1"/>
      <c r="K1492" s="1"/>
    </row>
    <row r="1493" spans="1:11" ht="14.1" customHeight="1" x14ac:dyDescent="0.25">
      <c r="A1493" s="1"/>
      <c r="B1493" s="1"/>
      <c r="C1493" s="15" t="s">
        <v>80</v>
      </c>
      <c r="D1493" s="18" t="s">
        <v>20</v>
      </c>
      <c r="E1493" s="16">
        <v>0</v>
      </c>
      <c r="F1493" s="16">
        <v>0</v>
      </c>
      <c r="G1493" s="16">
        <v>0</v>
      </c>
      <c r="H1493" s="1"/>
      <c r="I1493" s="1"/>
      <c r="J1493" s="1"/>
      <c r="K1493" s="1"/>
    </row>
    <row r="1494" spans="1:11" ht="14.1" customHeight="1" x14ac:dyDescent="0.25">
      <c r="A1494" s="1"/>
      <c r="B1494" s="1"/>
      <c r="C1494" s="15" t="s">
        <v>89</v>
      </c>
      <c r="D1494" s="18" t="s">
        <v>20</v>
      </c>
      <c r="E1494" s="16">
        <v>0</v>
      </c>
      <c r="F1494" s="16">
        <v>0</v>
      </c>
      <c r="G1494" s="16">
        <v>0</v>
      </c>
      <c r="H1494" s="1"/>
      <c r="I1494" s="1"/>
      <c r="J1494" s="1"/>
      <c r="K1494" s="1"/>
    </row>
    <row r="1495" spans="1:11" ht="14.1" customHeight="1" x14ac:dyDescent="0.25">
      <c r="A1495" s="1"/>
      <c r="B1495" s="1"/>
      <c r="C1495" s="15" t="s">
        <v>90</v>
      </c>
      <c r="D1495" s="18" t="s">
        <v>20</v>
      </c>
      <c r="E1495" s="16">
        <v>0</v>
      </c>
      <c r="F1495" s="16">
        <v>0</v>
      </c>
      <c r="G1495" s="16">
        <v>0</v>
      </c>
      <c r="H1495" s="1"/>
      <c r="I1495" s="1"/>
      <c r="J1495" s="1"/>
      <c r="K1495" s="1"/>
    </row>
    <row r="1496" spans="1:11" ht="14.1" customHeight="1" x14ac:dyDescent="0.25">
      <c r="A1496" s="1"/>
      <c r="B1496" s="1"/>
      <c r="C1496" s="15" t="s">
        <v>91</v>
      </c>
      <c r="D1496" s="18" t="s">
        <v>20</v>
      </c>
      <c r="E1496" s="16">
        <v>0</v>
      </c>
      <c r="F1496" s="16">
        <v>0</v>
      </c>
      <c r="G1496" s="16">
        <v>0</v>
      </c>
      <c r="H1496" s="1"/>
      <c r="I1496" s="1"/>
      <c r="J1496" s="1"/>
      <c r="K1496" s="1"/>
    </row>
    <row r="1497" spans="1:11" ht="14.1" customHeight="1" x14ac:dyDescent="0.25">
      <c r="A1497" s="1"/>
      <c r="B1497" s="1"/>
      <c r="C1497" s="15" t="s">
        <v>92</v>
      </c>
      <c r="D1497" s="18" t="s">
        <v>20</v>
      </c>
      <c r="E1497" s="16">
        <v>0</v>
      </c>
      <c r="F1497" s="16">
        <v>0</v>
      </c>
      <c r="G1497" s="16">
        <v>0</v>
      </c>
      <c r="H1497" s="1"/>
      <c r="I1497" s="1"/>
      <c r="J1497" s="1"/>
      <c r="K1497" s="1"/>
    </row>
    <row r="1498" spans="1:11" ht="14.1" customHeight="1" x14ac:dyDescent="0.25">
      <c r="A1498" s="1"/>
      <c r="B1498" s="1"/>
      <c r="C1498" s="15" t="s">
        <v>94</v>
      </c>
      <c r="D1498" s="18" t="s">
        <v>20</v>
      </c>
      <c r="E1498" s="16">
        <v>0</v>
      </c>
      <c r="F1498" s="16">
        <v>0</v>
      </c>
      <c r="G1498" s="16">
        <v>0</v>
      </c>
      <c r="H1498" s="1"/>
      <c r="I1498" s="1"/>
      <c r="J1498" s="1"/>
      <c r="K1498" s="1"/>
    </row>
    <row r="1499" spans="1:11" ht="14.1" customHeight="1" x14ac:dyDescent="0.25">
      <c r="A1499" s="1"/>
      <c r="B1499" s="1"/>
      <c r="C1499" s="15" t="s">
        <v>80</v>
      </c>
      <c r="D1499" s="18" t="s">
        <v>20</v>
      </c>
      <c r="E1499" s="16">
        <v>0</v>
      </c>
      <c r="F1499" s="16">
        <v>0</v>
      </c>
      <c r="G1499" s="16">
        <v>0</v>
      </c>
      <c r="H1499" s="1"/>
      <c r="I1499" s="1"/>
      <c r="J1499" s="1"/>
      <c r="K1499" s="1"/>
    </row>
    <row r="1500" spans="1:11" ht="14.1" customHeight="1" x14ac:dyDescent="0.25">
      <c r="A1500" s="1"/>
      <c r="B1500" s="1"/>
      <c r="C1500" s="15" t="s">
        <v>89</v>
      </c>
      <c r="D1500" s="18" t="s">
        <v>20</v>
      </c>
      <c r="E1500" s="16">
        <v>0</v>
      </c>
      <c r="F1500" s="16">
        <v>0</v>
      </c>
      <c r="G1500" s="16">
        <v>0</v>
      </c>
      <c r="H1500" s="1"/>
      <c r="I1500" s="1"/>
      <c r="J1500" s="1"/>
      <c r="K1500" s="1"/>
    </row>
    <row r="1501" spans="1:11" ht="14.1" customHeight="1" x14ac:dyDescent="0.25">
      <c r="A1501" s="1"/>
      <c r="B1501" s="1"/>
      <c r="C1501" s="15" t="s">
        <v>90</v>
      </c>
      <c r="D1501" s="18" t="s">
        <v>20</v>
      </c>
      <c r="E1501" s="16">
        <v>0</v>
      </c>
      <c r="F1501" s="16">
        <v>0</v>
      </c>
      <c r="G1501" s="16">
        <v>0</v>
      </c>
      <c r="H1501" s="1"/>
      <c r="I1501" s="1"/>
      <c r="J1501" s="1"/>
      <c r="K1501" s="1"/>
    </row>
    <row r="1502" spans="1:11" ht="14.1" customHeight="1" x14ac:dyDescent="0.25">
      <c r="A1502" s="1"/>
      <c r="B1502" s="1"/>
      <c r="C1502" s="15" t="s">
        <v>91</v>
      </c>
      <c r="D1502" s="18" t="s">
        <v>20</v>
      </c>
      <c r="E1502" s="16">
        <v>0</v>
      </c>
      <c r="F1502" s="16">
        <v>0</v>
      </c>
      <c r="G1502" s="16">
        <v>0</v>
      </c>
      <c r="H1502" s="1"/>
      <c r="I1502" s="1"/>
      <c r="J1502" s="1"/>
      <c r="K1502" s="1"/>
    </row>
    <row r="1503" spans="1:11" ht="14.1" customHeight="1" x14ac:dyDescent="0.25">
      <c r="A1503" s="1"/>
      <c r="B1503" s="1"/>
      <c r="C1503" s="15" t="s">
        <v>92</v>
      </c>
      <c r="D1503" s="18" t="s">
        <v>20</v>
      </c>
      <c r="E1503" s="16">
        <v>0</v>
      </c>
      <c r="F1503" s="16">
        <v>0</v>
      </c>
      <c r="G1503" s="16">
        <v>0</v>
      </c>
      <c r="H1503" s="1"/>
      <c r="I1503" s="1"/>
      <c r="J1503" s="1"/>
      <c r="K1503" s="1"/>
    </row>
    <row r="1504" spans="1:11" ht="14.1" customHeight="1" x14ac:dyDescent="0.25">
      <c r="A1504" s="1"/>
      <c r="B1504" s="1"/>
      <c r="C1504" s="15" t="s">
        <v>95</v>
      </c>
      <c r="D1504" s="18" t="s">
        <v>20</v>
      </c>
      <c r="E1504" s="16">
        <v>0</v>
      </c>
      <c r="F1504" s="16">
        <v>0</v>
      </c>
      <c r="G1504" s="16">
        <v>0</v>
      </c>
      <c r="H1504" s="1"/>
      <c r="I1504" s="1"/>
      <c r="J1504" s="1"/>
      <c r="K1504" s="1"/>
    </row>
    <row r="1505" spans="1:11" ht="14.1" customHeight="1" x14ac:dyDescent="0.25">
      <c r="A1505" s="1"/>
      <c r="B1505" s="1"/>
      <c r="C1505" s="15" t="s">
        <v>96</v>
      </c>
      <c r="D1505" s="18" t="s">
        <v>20</v>
      </c>
      <c r="E1505" s="16">
        <v>0</v>
      </c>
      <c r="F1505" s="16">
        <v>0</v>
      </c>
      <c r="G1505" s="16">
        <v>0</v>
      </c>
      <c r="H1505" s="1"/>
      <c r="I1505" s="1"/>
      <c r="J1505" s="1"/>
      <c r="K1505" s="1"/>
    </row>
    <row r="1506" spans="1:11" ht="14.1" customHeight="1" x14ac:dyDescent="0.25">
      <c r="A1506" s="1"/>
      <c r="B1506" s="1"/>
      <c r="C1506" s="17" t="s">
        <v>97</v>
      </c>
      <c r="D1506" s="16">
        <v>0</v>
      </c>
      <c r="E1506" s="16">
        <v>138306000</v>
      </c>
      <c r="F1506" s="16">
        <v>35314000</v>
      </c>
      <c r="G1506" s="16">
        <v>0</v>
      </c>
      <c r="H1506" s="1"/>
      <c r="I1506" s="1"/>
      <c r="J1506" s="1"/>
      <c r="K1506" s="1"/>
    </row>
    <row r="1507" spans="1:11" ht="15" customHeight="1" x14ac:dyDescent="0.25">
      <c r="A1507" s="1"/>
      <c r="B1507" s="1"/>
      <c r="C1507" s="19" t="s">
        <v>20</v>
      </c>
      <c r="D1507" s="20" t="s">
        <v>20</v>
      </c>
      <c r="E1507" s="20" t="s">
        <v>20</v>
      </c>
      <c r="F1507" s="20" t="s">
        <v>20</v>
      </c>
      <c r="G1507" s="20" t="s">
        <v>20</v>
      </c>
      <c r="H1507" s="1"/>
      <c r="I1507" s="1"/>
      <c r="J1507" s="1"/>
      <c r="K1507" s="1"/>
    </row>
    <row r="1508" spans="1:11" ht="15" customHeight="1" x14ac:dyDescent="0.25">
      <c r="A1508" s="1"/>
      <c r="B1508" s="1"/>
      <c r="C1508" s="3" t="s">
        <v>394</v>
      </c>
      <c r="D1508" s="21">
        <v>1840863000</v>
      </c>
      <c r="E1508" s="21">
        <v>2281197000</v>
      </c>
      <c r="F1508" s="21">
        <v>1797938000</v>
      </c>
      <c r="G1508" s="21">
        <v>1645409000</v>
      </c>
      <c r="H1508" s="1"/>
      <c r="I1508" s="1"/>
      <c r="J1508" s="1"/>
      <c r="K1508" s="1"/>
    </row>
    <row r="1509" spans="1:11" ht="15" customHeight="1" x14ac:dyDescent="0.25">
      <c r="A1509" s="1"/>
      <c r="B1509" s="1"/>
      <c r="C1509" s="4" t="s">
        <v>79</v>
      </c>
      <c r="D1509" s="22">
        <v>762286912</v>
      </c>
      <c r="E1509" s="22">
        <v>964250000</v>
      </c>
      <c r="F1509" s="22">
        <v>964250000</v>
      </c>
      <c r="G1509" s="22">
        <v>964250000</v>
      </c>
      <c r="H1509" s="1"/>
      <c r="I1509" s="1"/>
      <c r="J1509" s="1"/>
      <c r="K1509" s="1"/>
    </row>
    <row r="1510" spans="1:11" ht="15" customHeight="1" x14ac:dyDescent="0.25">
      <c r="A1510" s="1"/>
      <c r="B1510" s="1"/>
      <c r="C1510" s="4" t="s">
        <v>80</v>
      </c>
      <c r="D1510" s="22">
        <v>762286912</v>
      </c>
      <c r="E1510" s="22">
        <v>964250000</v>
      </c>
      <c r="F1510" s="22">
        <v>964250000</v>
      </c>
      <c r="G1510" s="22">
        <v>964250000</v>
      </c>
      <c r="H1510" s="1"/>
      <c r="I1510" s="1"/>
      <c r="J1510" s="1"/>
      <c r="K1510" s="1"/>
    </row>
    <row r="1511" spans="1:11" ht="15" customHeight="1" x14ac:dyDescent="0.25">
      <c r="A1511" s="1"/>
      <c r="B1511" s="1"/>
      <c r="C1511" s="4" t="s">
        <v>81</v>
      </c>
      <c r="D1511" s="22">
        <v>0</v>
      </c>
      <c r="E1511" s="22">
        <v>0</v>
      </c>
      <c r="F1511" s="22">
        <v>0</v>
      </c>
      <c r="G1511" s="22">
        <v>0</v>
      </c>
      <c r="H1511" s="1"/>
      <c r="I1511" s="1"/>
      <c r="J1511" s="1"/>
      <c r="K1511" s="1"/>
    </row>
    <row r="1512" spans="1:11" ht="15" customHeight="1" x14ac:dyDescent="0.25">
      <c r="A1512" s="1"/>
      <c r="B1512" s="1"/>
      <c r="C1512" s="4" t="s">
        <v>82</v>
      </c>
      <c r="D1512" s="22">
        <v>127957025</v>
      </c>
      <c r="E1512" s="22">
        <v>166739000</v>
      </c>
      <c r="F1512" s="22">
        <v>166739000</v>
      </c>
      <c r="G1512" s="22">
        <v>166739000</v>
      </c>
      <c r="H1512" s="1"/>
      <c r="I1512" s="1"/>
      <c r="J1512" s="1"/>
      <c r="K1512" s="1"/>
    </row>
    <row r="1513" spans="1:11" ht="15" customHeight="1" x14ac:dyDescent="0.25">
      <c r="A1513" s="1"/>
      <c r="B1513" s="1"/>
      <c r="C1513" s="4" t="s">
        <v>80</v>
      </c>
      <c r="D1513" s="22">
        <v>127957025</v>
      </c>
      <c r="E1513" s="22">
        <v>166739000</v>
      </c>
      <c r="F1513" s="22">
        <v>166739000</v>
      </c>
      <c r="G1513" s="22">
        <v>166739000</v>
      </c>
      <c r="H1513" s="1"/>
      <c r="I1513" s="1"/>
      <c r="J1513" s="1"/>
      <c r="K1513" s="1"/>
    </row>
    <row r="1514" spans="1:11" ht="15" customHeight="1" x14ac:dyDescent="0.25">
      <c r="A1514" s="1"/>
      <c r="B1514" s="1"/>
      <c r="C1514" s="4" t="s">
        <v>81</v>
      </c>
      <c r="D1514" s="22">
        <v>0</v>
      </c>
      <c r="E1514" s="22">
        <v>0</v>
      </c>
      <c r="F1514" s="22">
        <v>0</v>
      </c>
      <c r="G1514" s="22">
        <v>0</v>
      </c>
      <c r="H1514" s="1"/>
      <c r="I1514" s="1"/>
      <c r="J1514" s="1"/>
      <c r="K1514" s="1"/>
    </row>
    <row r="1515" spans="1:11" ht="15" customHeight="1" x14ac:dyDescent="0.25">
      <c r="A1515" s="1"/>
      <c r="B1515" s="1"/>
      <c r="C1515" s="4" t="s">
        <v>83</v>
      </c>
      <c r="D1515" s="22">
        <v>518705063</v>
      </c>
      <c r="E1515" s="22">
        <v>459685000</v>
      </c>
      <c r="F1515" s="22">
        <v>410011000</v>
      </c>
      <c r="G1515" s="22">
        <v>419011000</v>
      </c>
      <c r="H1515" s="1"/>
      <c r="I1515" s="1"/>
      <c r="J1515" s="1"/>
      <c r="K1515" s="1"/>
    </row>
    <row r="1516" spans="1:11" ht="15" customHeight="1" x14ac:dyDescent="0.25">
      <c r="A1516" s="1"/>
      <c r="B1516" s="1"/>
      <c r="C1516" s="4" t="s">
        <v>80</v>
      </c>
      <c r="D1516" s="22">
        <v>518705063</v>
      </c>
      <c r="E1516" s="22">
        <v>459685000</v>
      </c>
      <c r="F1516" s="22">
        <v>410011000</v>
      </c>
      <c r="G1516" s="22">
        <v>419011000</v>
      </c>
      <c r="H1516" s="1"/>
      <c r="I1516" s="1"/>
      <c r="J1516" s="1"/>
      <c r="K1516" s="1"/>
    </row>
    <row r="1517" spans="1:11" ht="15" customHeight="1" x14ac:dyDescent="0.25">
      <c r="A1517" s="1"/>
      <c r="B1517" s="1"/>
      <c r="C1517" s="4" t="s">
        <v>81</v>
      </c>
      <c r="D1517" s="22">
        <v>0</v>
      </c>
      <c r="E1517" s="22">
        <v>0</v>
      </c>
      <c r="F1517" s="22">
        <v>0</v>
      </c>
      <c r="G1517" s="22">
        <v>0</v>
      </c>
      <c r="H1517" s="1"/>
      <c r="I1517" s="1"/>
      <c r="J1517" s="1"/>
      <c r="K1517" s="1"/>
    </row>
    <row r="1518" spans="1:11" ht="15" customHeight="1" x14ac:dyDescent="0.25">
      <c r="A1518" s="1"/>
      <c r="B1518" s="1"/>
      <c r="C1518" s="4" t="s">
        <v>84</v>
      </c>
      <c r="D1518" s="22">
        <v>0</v>
      </c>
      <c r="E1518" s="22">
        <v>0</v>
      </c>
      <c r="F1518" s="22">
        <v>0</v>
      </c>
      <c r="G1518" s="22">
        <v>0</v>
      </c>
      <c r="H1518" s="1"/>
      <c r="I1518" s="1"/>
      <c r="J1518" s="1"/>
      <c r="K1518" s="1"/>
    </row>
    <row r="1519" spans="1:11" ht="15" customHeight="1" x14ac:dyDescent="0.25">
      <c r="A1519" s="1"/>
      <c r="B1519" s="1"/>
      <c r="C1519" s="4" t="s">
        <v>80</v>
      </c>
      <c r="D1519" s="22">
        <v>0</v>
      </c>
      <c r="E1519" s="22">
        <v>0</v>
      </c>
      <c r="F1519" s="22">
        <v>0</v>
      </c>
      <c r="G1519" s="22">
        <v>0</v>
      </c>
      <c r="H1519" s="1"/>
      <c r="I1519" s="1"/>
      <c r="J1519" s="1"/>
      <c r="K1519" s="1"/>
    </row>
    <row r="1520" spans="1:11" ht="15" customHeight="1" x14ac:dyDescent="0.25">
      <c r="A1520" s="1"/>
      <c r="B1520" s="1"/>
      <c r="C1520" s="4" t="s">
        <v>81</v>
      </c>
      <c r="D1520" s="22">
        <v>0</v>
      </c>
      <c r="E1520" s="22">
        <v>0</v>
      </c>
      <c r="F1520" s="22">
        <v>0</v>
      </c>
      <c r="G1520" s="22">
        <v>0</v>
      </c>
      <c r="H1520" s="1"/>
      <c r="I1520" s="1"/>
      <c r="J1520" s="1"/>
      <c r="K1520" s="1"/>
    </row>
    <row r="1521" spans="1:11" ht="20.100000000000001" customHeight="1" x14ac:dyDescent="0.25">
      <c r="A1521" s="1"/>
      <c r="B1521" s="1"/>
      <c r="C1521" s="4" t="s">
        <v>395</v>
      </c>
      <c r="D1521" s="23">
        <v>0</v>
      </c>
      <c r="E1521" s="23">
        <v>0</v>
      </c>
      <c r="F1521" s="23">
        <v>0</v>
      </c>
      <c r="G1521" s="23">
        <v>0</v>
      </c>
      <c r="H1521" s="1"/>
      <c r="I1521" s="1"/>
      <c r="J1521" s="1"/>
      <c r="K1521" s="1"/>
    </row>
    <row r="1522" spans="1:11" ht="15" customHeight="1" x14ac:dyDescent="0.25">
      <c r="A1522" s="1"/>
      <c r="B1522" s="1"/>
      <c r="C1522" s="4" t="s">
        <v>80</v>
      </c>
      <c r="D1522" s="22">
        <v>0</v>
      </c>
      <c r="E1522" s="22">
        <v>0</v>
      </c>
      <c r="F1522" s="22">
        <v>0</v>
      </c>
      <c r="G1522" s="22">
        <v>0</v>
      </c>
      <c r="H1522" s="1"/>
      <c r="I1522" s="1"/>
      <c r="J1522" s="1"/>
      <c r="K1522" s="1"/>
    </row>
    <row r="1523" spans="1:11" ht="15" customHeight="1" x14ac:dyDescent="0.25">
      <c r="A1523" s="1"/>
      <c r="B1523" s="1"/>
      <c r="C1523" s="4" t="s">
        <v>81</v>
      </c>
      <c r="D1523" s="22">
        <v>0</v>
      </c>
      <c r="E1523" s="22">
        <v>0</v>
      </c>
      <c r="F1523" s="22">
        <v>0</v>
      </c>
      <c r="G1523" s="22">
        <v>0</v>
      </c>
      <c r="H1523" s="1"/>
      <c r="I1523" s="1"/>
      <c r="J1523" s="1"/>
      <c r="K1523" s="1"/>
    </row>
    <row r="1524" spans="1:11" ht="15" customHeight="1" x14ac:dyDescent="0.25">
      <c r="A1524" s="1"/>
      <c r="B1524" s="1"/>
      <c r="C1524" s="4" t="s">
        <v>86</v>
      </c>
      <c r="D1524" s="22">
        <v>0</v>
      </c>
      <c r="E1524" s="22">
        <v>0</v>
      </c>
      <c r="F1524" s="22">
        <v>0</v>
      </c>
      <c r="G1524" s="22">
        <v>0</v>
      </c>
      <c r="H1524" s="1"/>
      <c r="I1524" s="1"/>
      <c r="J1524" s="1"/>
      <c r="K1524" s="1"/>
    </row>
    <row r="1525" spans="1:11" ht="15" customHeight="1" x14ac:dyDescent="0.25">
      <c r="A1525" s="1"/>
      <c r="B1525" s="1"/>
      <c r="C1525" s="4" t="s">
        <v>80</v>
      </c>
      <c r="D1525" s="22">
        <v>0</v>
      </c>
      <c r="E1525" s="22">
        <v>0</v>
      </c>
      <c r="F1525" s="22">
        <v>0</v>
      </c>
      <c r="G1525" s="22">
        <v>0</v>
      </c>
      <c r="H1525" s="1"/>
      <c r="I1525" s="1"/>
      <c r="J1525" s="1"/>
      <c r="K1525" s="1"/>
    </row>
    <row r="1526" spans="1:11" ht="15" customHeight="1" x14ac:dyDescent="0.25">
      <c r="A1526" s="1"/>
      <c r="B1526" s="1"/>
      <c r="C1526" s="4" t="s">
        <v>81</v>
      </c>
      <c r="D1526" s="22">
        <v>0</v>
      </c>
      <c r="E1526" s="22">
        <v>0</v>
      </c>
      <c r="F1526" s="22">
        <v>0</v>
      </c>
      <c r="G1526" s="22">
        <v>0</v>
      </c>
      <c r="H1526" s="1"/>
      <c r="I1526" s="1"/>
      <c r="J1526" s="1"/>
      <c r="K1526" s="1"/>
    </row>
    <row r="1527" spans="1:11" ht="15" customHeight="1" x14ac:dyDescent="0.25">
      <c r="A1527" s="1"/>
      <c r="B1527" s="1"/>
      <c r="C1527" s="4" t="s">
        <v>87</v>
      </c>
      <c r="D1527" s="22">
        <v>2940000</v>
      </c>
      <c r="E1527" s="22">
        <v>0</v>
      </c>
      <c r="F1527" s="22">
        <v>0</v>
      </c>
      <c r="G1527" s="22">
        <v>0</v>
      </c>
      <c r="H1527" s="1"/>
      <c r="I1527" s="1"/>
      <c r="J1527" s="1"/>
      <c r="K1527" s="1"/>
    </row>
    <row r="1528" spans="1:11" ht="15" customHeight="1" x14ac:dyDescent="0.25">
      <c r="A1528" s="1"/>
      <c r="B1528" s="1"/>
      <c r="C1528" s="4" t="s">
        <v>80</v>
      </c>
      <c r="D1528" s="22">
        <v>2940000</v>
      </c>
      <c r="E1528" s="22">
        <v>0</v>
      </c>
      <c r="F1528" s="22">
        <v>0</v>
      </c>
      <c r="G1528" s="22">
        <v>0</v>
      </c>
      <c r="H1528" s="1"/>
      <c r="I1528" s="1"/>
      <c r="J1528" s="1"/>
      <c r="K1528" s="1"/>
    </row>
    <row r="1529" spans="1:11" ht="15" customHeight="1" x14ac:dyDescent="0.25">
      <c r="A1529" s="1"/>
      <c r="B1529" s="1"/>
      <c r="C1529" s="4" t="s">
        <v>81</v>
      </c>
      <c r="D1529" s="22">
        <v>0</v>
      </c>
      <c r="E1529" s="22">
        <v>0</v>
      </c>
      <c r="F1529" s="22">
        <v>0</v>
      </c>
      <c r="G1529" s="22">
        <v>0</v>
      </c>
      <c r="H1529" s="1"/>
      <c r="I1529" s="1"/>
      <c r="J1529" s="1"/>
      <c r="K1529" s="1"/>
    </row>
    <row r="1530" spans="1:11" ht="15" customHeight="1" x14ac:dyDescent="0.25">
      <c r="A1530" s="1"/>
      <c r="B1530" s="1"/>
      <c r="C1530" s="4" t="s">
        <v>88</v>
      </c>
      <c r="D1530" s="22">
        <v>0</v>
      </c>
      <c r="E1530" s="22">
        <v>232367000</v>
      </c>
      <c r="F1530" s="22">
        <v>127500000</v>
      </c>
      <c r="G1530" s="22">
        <v>29518000</v>
      </c>
      <c r="H1530" s="1"/>
      <c r="I1530" s="1"/>
      <c r="J1530" s="1"/>
      <c r="K1530" s="1"/>
    </row>
    <row r="1531" spans="1:11" ht="15" customHeight="1" x14ac:dyDescent="0.25">
      <c r="A1531" s="1"/>
      <c r="B1531" s="1"/>
      <c r="C1531" s="4" t="s">
        <v>80</v>
      </c>
      <c r="D1531" s="22">
        <v>0</v>
      </c>
      <c r="E1531" s="22">
        <v>32366000</v>
      </c>
      <c r="F1531" s="22">
        <v>27500000</v>
      </c>
      <c r="G1531" s="22">
        <v>29518000</v>
      </c>
      <c r="H1531" s="1"/>
      <c r="I1531" s="1"/>
      <c r="J1531" s="1"/>
      <c r="K1531" s="1"/>
    </row>
    <row r="1532" spans="1:11" ht="15" customHeight="1" x14ac:dyDescent="0.25">
      <c r="A1532" s="1"/>
      <c r="B1532" s="1"/>
      <c r="C1532" s="4" t="s">
        <v>89</v>
      </c>
      <c r="D1532" s="22">
        <v>0</v>
      </c>
      <c r="E1532" s="22">
        <v>200001000</v>
      </c>
      <c r="F1532" s="22">
        <v>100000000</v>
      </c>
      <c r="G1532" s="22">
        <v>0</v>
      </c>
      <c r="H1532" s="1"/>
      <c r="I1532" s="1"/>
      <c r="J1532" s="1"/>
      <c r="K1532" s="1"/>
    </row>
    <row r="1533" spans="1:11" ht="15" customHeight="1" x14ac:dyDescent="0.25">
      <c r="A1533" s="1"/>
      <c r="B1533" s="1"/>
      <c r="C1533" s="4" t="s">
        <v>90</v>
      </c>
      <c r="D1533" s="22">
        <v>0</v>
      </c>
      <c r="E1533" s="22">
        <v>0</v>
      </c>
      <c r="F1533" s="22">
        <v>0</v>
      </c>
      <c r="G1533" s="22">
        <v>0</v>
      </c>
      <c r="H1533" s="1"/>
      <c r="I1533" s="1"/>
      <c r="J1533" s="1"/>
      <c r="K1533" s="1"/>
    </row>
    <row r="1534" spans="1:11" ht="15" customHeight="1" x14ac:dyDescent="0.25">
      <c r="A1534" s="1"/>
      <c r="B1534" s="1"/>
      <c r="C1534" s="4" t="s">
        <v>91</v>
      </c>
      <c r="D1534" s="22">
        <v>0</v>
      </c>
      <c r="E1534" s="22">
        <v>0</v>
      </c>
      <c r="F1534" s="22">
        <v>0</v>
      </c>
      <c r="G1534" s="22">
        <v>0</v>
      </c>
      <c r="H1534" s="1"/>
      <c r="I1534" s="1"/>
      <c r="J1534" s="1"/>
      <c r="K1534" s="1"/>
    </row>
    <row r="1535" spans="1:11" ht="15" customHeight="1" x14ac:dyDescent="0.25">
      <c r="A1535" s="1"/>
      <c r="B1535" s="1"/>
      <c r="C1535" s="4" t="s">
        <v>92</v>
      </c>
      <c r="D1535" s="22">
        <v>0</v>
      </c>
      <c r="E1535" s="22">
        <v>0</v>
      </c>
      <c r="F1535" s="22">
        <v>0</v>
      </c>
      <c r="G1535" s="22">
        <v>0</v>
      </c>
      <c r="H1535" s="1"/>
      <c r="I1535" s="1"/>
      <c r="J1535" s="1"/>
      <c r="K1535" s="1"/>
    </row>
    <row r="1536" spans="1:11" ht="15" customHeight="1" x14ac:dyDescent="0.25">
      <c r="A1536" s="1"/>
      <c r="B1536" s="1"/>
      <c r="C1536" s="4" t="s">
        <v>93</v>
      </c>
      <c r="D1536" s="22">
        <v>428974000</v>
      </c>
      <c r="E1536" s="22">
        <v>458156000</v>
      </c>
      <c r="F1536" s="22">
        <v>129438000</v>
      </c>
      <c r="G1536" s="22">
        <v>65891000</v>
      </c>
      <c r="H1536" s="1"/>
      <c r="I1536" s="1"/>
      <c r="J1536" s="1"/>
      <c r="K1536" s="1"/>
    </row>
    <row r="1537" spans="1:11" ht="15" customHeight="1" x14ac:dyDescent="0.25">
      <c r="A1537" s="1"/>
      <c r="B1537" s="1"/>
      <c r="C1537" s="4" t="s">
        <v>80</v>
      </c>
      <c r="D1537" s="22">
        <v>160813000</v>
      </c>
      <c r="E1537" s="22">
        <v>251084000</v>
      </c>
      <c r="F1537" s="22">
        <v>61761000</v>
      </c>
      <c r="G1537" s="22">
        <v>65891000</v>
      </c>
      <c r="H1537" s="1"/>
      <c r="I1537" s="31"/>
      <c r="J1537" s="31"/>
      <c r="K1537" s="31"/>
    </row>
    <row r="1538" spans="1:11" ht="15" customHeight="1" x14ac:dyDescent="0.25">
      <c r="A1538" s="1"/>
      <c r="B1538" s="1"/>
      <c r="C1538" s="4" t="s">
        <v>89</v>
      </c>
      <c r="D1538" s="22">
        <v>247701000</v>
      </c>
      <c r="E1538" s="22">
        <v>188013000</v>
      </c>
      <c r="F1538" s="22">
        <v>61529000</v>
      </c>
      <c r="G1538" s="22">
        <v>0</v>
      </c>
      <c r="H1538" s="1"/>
      <c r="I1538" s="31"/>
      <c r="J1538" s="31"/>
      <c r="K1538" s="31"/>
    </row>
    <row r="1539" spans="1:11" ht="15" customHeight="1" x14ac:dyDescent="0.25">
      <c r="A1539" s="1"/>
      <c r="B1539" s="1"/>
      <c r="C1539" s="4" t="s">
        <v>90</v>
      </c>
      <c r="D1539" s="22">
        <v>0</v>
      </c>
      <c r="E1539" s="22">
        <v>0</v>
      </c>
      <c r="F1539" s="22">
        <v>0</v>
      </c>
      <c r="G1539" s="22">
        <v>0</v>
      </c>
      <c r="H1539" s="1"/>
      <c r="I1539" s="1"/>
      <c r="J1539" s="1"/>
      <c r="K1539" s="1"/>
    </row>
    <row r="1540" spans="1:11" ht="15" customHeight="1" x14ac:dyDescent="0.25">
      <c r="A1540" s="1"/>
      <c r="B1540" s="1"/>
      <c r="C1540" s="4" t="s">
        <v>91</v>
      </c>
      <c r="D1540" s="22">
        <v>14989000</v>
      </c>
      <c r="E1540" s="22">
        <v>18359000</v>
      </c>
      <c r="F1540" s="22">
        <v>0</v>
      </c>
      <c r="G1540" s="22">
        <v>0</v>
      </c>
      <c r="H1540" s="1"/>
      <c r="I1540" s="1"/>
      <c r="J1540" s="1"/>
      <c r="K1540" s="1"/>
    </row>
    <row r="1541" spans="1:11" ht="15" customHeight="1" x14ac:dyDescent="0.25">
      <c r="A1541" s="1"/>
      <c r="B1541" s="1"/>
      <c r="C1541" s="4" t="s">
        <v>92</v>
      </c>
      <c r="D1541" s="22">
        <v>5471000</v>
      </c>
      <c r="E1541" s="22">
        <v>700000</v>
      </c>
      <c r="F1541" s="22">
        <v>6148000</v>
      </c>
      <c r="G1541" s="22">
        <v>0</v>
      </c>
      <c r="H1541" s="1"/>
      <c r="I1541" s="1"/>
      <c r="J1541" s="1"/>
      <c r="K1541" s="1"/>
    </row>
    <row r="1542" spans="1:11" ht="15" customHeight="1" x14ac:dyDescent="0.25">
      <c r="A1542" s="1"/>
      <c r="B1542" s="1"/>
      <c r="C1542" s="4" t="s">
        <v>94</v>
      </c>
      <c r="D1542" s="22">
        <v>0</v>
      </c>
      <c r="E1542" s="22">
        <v>0</v>
      </c>
      <c r="F1542" s="22">
        <v>0</v>
      </c>
      <c r="G1542" s="22">
        <v>0</v>
      </c>
      <c r="H1542" s="1"/>
      <c r="I1542" s="1"/>
      <c r="J1542" s="1"/>
      <c r="K1542" s="1"/>
    </row>
    <row r="1543" spans="1:11" ht="15" customHeight="1" x14ac:dyDescent="0.25">
      <c r="A1543" s="1"/>
      <c r="B1543" s="1"/>
      <c r="C1543" s="4" t="s">
        <v>80</v>
      </c>
      <c r="D1543" s="22">
        <v>0</v>
      </c>
      <c r="E1543" s="22">
        <v>0</v>
      </c>
      <c r="F1543" s="22">
        <v>0</v>
      </c>
      <c r="G1543" s="22">
        <v>0</v>
      </c>
      <c r="H1543" s="1"/>
      <c r="I1543" s="1"/>
      <c r="J1543" s="1"/>
      <c r="K1543" s="1"/>
    </row>
    <row r="1544" spans="1:11" ht="15" customHeight="1" x14ac:dyDescent="0.25">
      <c r="A1544" s="1"/>
      <c r="B1544" s="1"/>
      <c r="C1544" s="4" t="s">
        <v>89</v>
      </c>
      <c r="D1544" s="22">
        <v>0</v>
      </c>
      <c r="E1544" s="22">
        <v>0</v>
      </c>
      <c r="F1544" s="22">
        <v>0</v>
      </c>
      <c r="G1544" s="22">
        <v>0</v>
      </c>
      <c r="H1544" s="1"/>
      <c r="I1544" s="1"/>
      <c r="J1544" s="1"/>
      <c r="K1544" s="1"/>
    </row>
    <row r="1545" spans="1:11" ht="15" customHeight="1" x14ac:dyDescent="0.25">
      <c r="A1545" s="1"/>
      <c r="B1545" s="1"/>
      <c r="C1545" s="4" t="s">
        <v>90</v>
      </c>
      <c r="D1545" s="22">
        <v>0</v>
      </c>
      <c r="E1545" s="22">
        <v>0</v>
      </c>
      <c r="F1545" s="22">
        <v>0</v>
      </c>
      <c r="G1545" s="22">
        <v>0</v>
      </c>
      <c r="H1545" s="1"/>
      <c r="I1545" s="1"/>
      <c r="J1545" s="1"/>
      <c r="K1545" s="1"/>
    </row>
    <row r="1546" spans="1:11" ht="15" customHeight="1" x14ac:dyDescent="0.25">
      <c r="A1546" s="1"/>
      <c r="B1546" s="1"/>
      <c r="C1546" s="4" t="s">
        <v>91</v>
      </c>
      <c r="D1546" s="22">
        <v>0</v>
      </c>
      <c r="E1546" s="22">
        <v>0</v>
      </c>
      <c r="F1546" s="22">
        <v>0</v>
      </c>
      <c r="G1546" s="22">
        <v>0</v>
      </c>
      <c r="H1546" s="1"/>
      <c r="I1546" s="1"/>
      <c r="J1546" s="1"/>
      <c r="K1546" s="1"/>
    </row>
    <row r="1547" spans="1:11" ht="15" customHeight="1" x14ac:dyDescent="0.25">
      <c r="A1547" s="1"/>
      <c r="B1547" s="1"/>
      <c r="C1547" s="4" t="s">
        <v>92</v>
      </c>
      <c r="D1547" s="22">
        <v>0</v>
      </c>
      <c r="E1547" s="22">
        <v>0</v>
      </c>
      <c r="F1547" s="22">
        <v>0</v>
      </c>
      <c r="G1547" s="22">
        <v>0</v>
      </c>
      <c r="H1547" s="1"/>
      <c r="I1547" s="1"/>
      <c r="J1547" s="1"/>
      <c r="K1547" s="1"/>
    </row>
    <row r="1548" spans="1:11" ht="15" customHeight="1" x14ac:dyDescent="0.25">
      <c r="A1548" s="1"/>
      <c r="B1548" s="1"/>
      <c r="C1548" s="4" t="s">
        <v>95</v>
      </c>
      <c r="D1548" s="22">
        <v>0</v>
      </c>
      <c r="E1548" s="22">
        <v>0</v>
      </c>
      <c r="F1548" s="22">
        <v>0</v>
      </c>
      <c r="G1548" s="22">
        <v>0</v>
      </c>
      <c r="H1548" s="1"/>
      <c r="I1548" s="1"/>
      <c r="J1548" s="1"/>
      <c r="K1548" s="1"/>
    </row>
    <row r="1549" spans="1:11" ht="15" customHeight="1" x14ac:dyDescent="0.25">
      <c r="A1549" s="1"/>
      <c r="B1549" s="1"/>
      <c r="C1549" s="4" t="s">
        <v>96</v>
      </c>
      <c r="D1549" s="22">
        <v>0</v>
      </c>
      <c r="E1549" s="22">
        <v>0</v>
      </c>
      <c r="F1549" s="22">
        <v>0</v>
      </c>
      <c r="G1549" s="22">
        <v>0</v>
      </c>
      <c r="H1549" s="1"/>
      <c r="I1549" s="1"/>
      <c r="J1549" s="1"/>
      <c r="K1549" s="1"/>
    </row>
    <row r="1550" spans="1:11" ht="20.100000000000001" customHeight="1" x14ac:dyDescent="0.25">
      <c r="A1550" s="1"/>
      <c r="B1550" s="1"/>
      <c r="C1550" s="24" t="s">
        <v>20</v>
      </c>
      <c r="D1550" s="1"/>
      <c r="E1550" s="1"/>
      <c r="F1550" s="1"/>
      <c r="G1550" s="1"/>
      <c r="H1550" s="1"/>
      <c r="I1550" s="1"/>
      <c r="J1550" s="1"/>
      <c r="K1550" s="1"/>
    </row>
    <row r="1551" spans="1:11" ht="20.100000000000001" customHeight="1" x14ac:dyDescent="0.25">
      <c r="A1551" s="34" t="s">
        <v>411</v>
      </c>
      <c r="B1551" s="28" t="s">
        <v>396</v>
      </c>
      <c r="C1551" s="30" t="s">
        <v>402</v>
      </c>
      <c r="D1551" s="29"/>
      <c r="E1551" s="37" t="s">
        <v>398</v>
      </c>
      <c r="F1551" s="28" t="s">
        <v>396</v>
      </c>
      <c r="G1551" s="30" t="s">
        <v>404</v>
      </c>
      <c r="H1551" s="25" t="s">
        <v>20</v>
      </c>
      <c r="I1551" s="37" t="s">
        <v>399</v>
      </c>
      <c r="J1551" s="28" t="s">
        <v>396</v>
      </c>
      <c r="K1551" s="30" t="s">
        <v>405</v>
      </c>
    </row>
    <row r="1552" spans="1:11" ht="20.100000000000001" customHeight="1" x14ac:dyDescent="0.25">
      <c r="A1552" s="35"/>
      <c r="B1552" s="28" t="s">
        <v>397</v>
      </c>
      <c r="C1552" s="30" t="s">
        <v>20</v>
      </c>
      <c r="D1552" s="29"/>
      <c r="E1552" s="38"/>
      <c r="F1552" s="28" t="s">
        <v>397</v>
      </c>
      <c r="G1552" s="30" t="s">
        <v>20</v>
      </c>
      <c r="H1552" s="29"/>
      <c r="I1552" s="38"/>
      <c r="J1552" s="28" t="s">
        <v>397</v>
      </c>
      <c r="K1552" s="30" t="s">
        <v>20</v>
      </c>
    </row>
    <row r="1553" spans="1:11" ht="20.100000000000001" customHeight="1" x14ac:dyDescent="0.25">
      <c r="A1553" s="36"/>
      <c r="B1553" s="28" t="s">
        <v>400</v>
      </c>
      <c r="C1553" s="30" t="s">
        <v>403</v>
      </c>
      <c r="D1553" s="29"/>
      <c r="E1553" s="39"/>
      <c r="F1553" s="28" t="s">
        <v>400</v>
      </c>
      <c r="G1553" s="30" t="s">
        <v>403</v>
      </c>
      <c r="H1553" s="29"/>
      <c r="I1553" s="39"/>
      <c r="J1553" s="28" t="s">
        <v>400</v>
      </c>
      <c r="K1553" s="30" t="s">
        <v>403</v>
      </c>
    </row>
    <row r="1556" spans="1:11" ht="15.75" x14ac:dyDescent="0.25">
      <c r="C1556" s="26" t="s">
        <v>406</v>
      </c>
    </row>
    <row r="1557" spans="1:11" ht="15.75" x14ac:dyDescent="0.25">
      <c r="C1557" s="27" t="s">
        <v>407</v>
      </c>
    </row>
    <row r="1558" spans="1:11" ht="15.75" x14ac:dyDescent="0.25">
      <c r="C1558" s="27" t="s">
        <v>408</v>
      </c>
    </row>
    <row r="1559" spans="1:11" ht="15.75" x14ac:dyDescent="0.25">
      <c r="C1559" s="27" t="s">
        <v>409</v>
      </c>
    </row>
    <row r="1560" spans="1:11" ht="15.75" x14ac:dyDescent="0.25">
      <c r="C1560" s="27" t="s">
        <v>410</v>
      </c>
    </row>
  </sheetData>
  <mergeCells count="142">
    <mergeCell ref="C11:C12"/>
    <mergeCell ref="C18:C19"/>
    <mergeCell ref="C704:C705"/>
    <mergeCell ref="D6:G6"/>
    <mergeCell ref="D7:G7"/>
    <mergeCell ref="C8:G8"/>
    <mergeCell ref="C9:G9"/>
    <mergeCell ref="D10:G10"/>
    <mergeCell ref="C1:G1"/>
    <mergeCell ref="C2:G2"/>
    <mergeCell ref="D3:G3"/>
    <mergeCell ref="D4:G4"/>
    <mergeCell ref="D5:G5"/>
    <mergeCell ref="D28:G28"/>
    <mergeCell ref="C37:G37"/>
    <mergeCell ref="D82:G82"/>
    <mergeCell ref="D83:G83"/>
    <mergeCell ref="D84:G84"/>
    <mergeCell ref="D17:G17"/>
    <mergeCell ref="C24:G24"/>
    <mergeCell ref="D25:G25"/>
    <mergeCell ref="D26:G26"/>
    <mergeCell ref="D27:G27"/>
    <mergeCell ref="D194:G194"/>
    <mergeCell ref="D195:G195"/>
    <mergeCell ref="D196:G196"/>
    <mergeCell ref="C205:G205"/>
    <mergeCell ref="D250:G250"/>
    <mergeCell ref="C93:G93"/>
    <mergeCell ref="D138:G138"/>
    <mergeCell ref="D139:G139"/>
    <mergeCell ref="D140:G140"/>
    <mergeCell ref="C149:G149"/>
    <mergeCell ref="D308:G308"/>
    <mergeCell ref="C317:G317"/>
    <mergeCell ref="C362:G362"/>
    <mergeCell ref="D363:G363"/>
    <mergeCell ref="D364:G364"/>
    <mergeCell ref="D251:G251"/>
    <mergeCell ref="D252:G252"/>
    <mergeCell ref="C261:G261"/>
    <mergeCell ref="D306:G306"/>
    <mergeCell ref="D307:G307"/>
    <mergeCell ref="D422:G422"/>
    <mergeCell ref="D423:G423"/>
    <mergeCell ref="C432:G432"/>
    <mergeCell ref="D477:G477"/>
    <mergeCell ref="D478:G478"/>
    <mergeCell ref="D365:G365"/>
    <mergeCell ref="D366:G366"/>
    <mergeCell ref="C375:G375"/>
    <mergeCell ref="D420:G420"/>
    <mergeCell ref="D421:G421"/>
    <mergeCell ref="D536:G536"/>
    <mergeCell ref="C545:G545"/>
    <mergeCell ref="D590:G590"/>
    <mergeCell ref="D591:G591"/>
    <mergeCell ref="D592:G592"/>
    <mergeCell ref="D479:G479"/>
    <mergeCell ref="D480:G480"/>
    <mergeCell ref="C489:G489"/>
    <mergeCell ref="D534:G534"/>
    <mergeCell ref="D535:G535"/>
    <mergeCell ref="C658:G658"/>
    <mergeCell ref="D703:G703"/>
    <mergeCell ref="C710:G710"/>
    <mergeCell ref="D711:G711"/>
    <mergeCell ref="D712:G712"/>
    <mergeCell ref="C601:G601"/>
    <mergeCell ref="D646:G646"/>
    <mergeCell ref="D647:G647"/>
    <mergeCell ref="D648:G648"/>
    <mergeCell ref="D649:G649"/>
    <mergeCell ref="D770:G770"/>
    <mergeCell ref="C779:G779"/>
    <mergeCell ref="C824:G824"/>
    <mergeCell ref="D825:G825"/>
    <mergeCell ref="D826:G826"/>
    <mergeCell ref="D713:G713"/>
    <mergeCell ref="D714:G714"/>
    <mergeCell ref="C723:G723"/>
    <mergeCell ref="D768:G768"/>
    <mergeCell ref="D769:G769"/>
    <mergeCell ref="D884:G884"/>
    <mergeCell ref="D885:G885"/>
    <mergeCell ref="C894:G894"/>
    <mergeCell ref="D939:G939"/>
    <mergeCell ref="D940:G940"/>
    <mergeCell ref="D827:G827"/>
    <mergeCell ref="D828:G828"/>
    <mergeCell ref="C837:G837"/>
    <mergeCell ref="D882:G882"/>
    <mergeCell ref="D883:G883"/>
    <mergeCell ref="C998:G998"/>
    <mergeCell ref="D999:G999"/>
    <mergeCell ref="D1000:G1000"/>
    <mergeCell ref="D1001:G1001"/>
    <mergeCell ref="D1002:G1002"/>
    <mergeCell ref="D941:G941"/>
    <mergeCell ref="D942:G942"/>
    <mergeCell ref="C951:G951"/>
    <mergeCell ref="D996:G996"/>
    <mergeCell ref="D997:G997"/>
    <mergeCell ref="D1112:G1112"/>
    <mergeCell ref="D1113:G1113"/>
    <mergeCell ref="D1114:G1114"/>
    <mergeCell ref="C1123:G1123"/>
    <mergeCell ref="D1168:G1168"/>
    <mergeCell ref="C1011:G1011"/>
    <mergeCell ref="D1056:G1056"/>
    <mergeCell ref="D1057:G1057"/>
    <mergeCell ref="D1058:G1058"/>
    <mergeCell ref="C1067:G1067"/>
    <mergeCell ref="D1226:G1226"/>
    <mergeCell ref="C1235:G1235"/>
    <mergeCell ref="D1280:G1280"/>
    <mergeCell ref="D1281:G1281"/>
    <mergeCell ref="D1282:G1282"/>
    <mergeCell ref="D1169:G1169"/>
    <mergeCell ref="D1170:G1170"/>
    <mergeCell ref="C1179:G1179"/>
    <mergeCell ref="D1224:G1224"/>
    <mergeCell ref="D1225:G1225"/>
    <mergeCell ref="D1340:G1340"/>
    <mergeCell ref="C1349:G1349"/>
    <mergeCell ref="D1394:G1394"/>
    <mergeCell ref="D1395:G1395"/>
    <mergeCell ref="D1396:G1396"/>
    <mergeCell ref="D1283:G1283"/>
    <mergeCell ref="C1292:G1292"/>
    <mergeCell ref="D1337:G1337"/>
    <mergeCell ref="D1338:G1338"/>
    <mergeCell ref="D1339:G1339"/>
    <mergeCell ref="C1462:G1462"/>
    <mergeCell ref="A1551:A1553"/>
    <mergeCell ref="E1551:E1553"/>
    <mergeCell ref="I1551:I1553"/>
    <mergeCell ref="C1405:G1405"/>
    <mergeCell ref="D1450:G1450"/>
    <mergeCell ref="D1451:G1451"/>
    <mergeCell ref="D1452:G1452"/>
    <mergeCell ref="D1453:G1453"/>
  </mergeCells>
  <pageMargins left="0" right="0" top="0" bottom="0"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D981-A286-4DA7-A4BA-5F1C95143209}">
  <dimension ref="A1:K422"/>
  <sheetViews>
    <sheetView workbookViewId="0">
      <selection activeCell="K10" sqref="K10"/>
    </sheetView>
  </sheetViews>
  <sheetFormatPr defaultRowHeight="15" x14ac:dyDescent="0.25"/>
  <cols>
    <col min="1" max="1" width="13.28515625" customWidth="1"/>
    <col min="2" max="2" width="9.7109375" customWidth="1"/>
    <col min="3" max="3" width="28.28515625" customWidth="1"/>
    <col min="4" max="6" width="15.85546875" customWidth="1"/>
    <col min="7" max="7" width="16.140625" customWidth="1"/>
    <col min="8" max="8" width="6.7109375" customWidth="1"/>
    <col min="9" max="9" width="18.28515625" customWidth="1"/>
    <col min="10" max="10" width="10.7109375" customWidth="1"/>
    <col min="11" max="11" width="17.42578125" customWidth="1"/>
  </cols>
  <sheetData>
    <row r="1" spans="1:11" ht="20.100000000000001" customHeight="1" x14ac:dyDescent="0.25">
      <c r="A1" s="62"/>
      <c r="B1" s="62"/>
      <c r="C1" s="63" t="s">
        <v>0</v>
      </c>
      <c r="D1" s="64"/>
      <c r="E1" s="64"/>
      <c r="F1" s="64"/>
      <c r="G1" s="64"/>
      <c r="H1" s="62"/>
      <c r="I1" s="62"/>
      <c r="J1" s="62"/>
      <c r="K1" s="62"/>
    </row>
    <row r="2" spans="1:11" ht="24.95" customHeight="1" x14ac:dyDescent="0.25">
      <c r="A2" s="62"/>
      <c r="B2" s="62"/>
      <c r="C2" s="65" t="s">
        <v>1</v>
      </c>
      <c r="D2" s="61"/>
      <c r="E2" s="61"/>
      <c r="F2" s="61"/>
      <c r="G2" s="61"/>
      <c r="H2" s="62"/>
      <c r="I2" s="62"/>
      <c r="J2" s="62"/>
      <c r="K2" s="62"/>
    </row>
    <row r="3" spans="1:11" ht="14.1" customHeight="1" x14ac:dyDescent="0.25">
      <c r="A3" s="62"/>
      <c r="B3" s="62"/>
      <c r="C3" s="66" t="s">
        <v>2</v>
      </c>
      <c r="D3" s="67" t="s">
        <v>3</v>
      </c>
      <c r="E3" s="68"/>
      <c r="F3" s="68"/>
      <c r="G3" s="68"/>
      <c r="H3" s="62"/>
      <c r="I3" s="62"/>
      <c r="J3" s="62"/>
      <c r="K3" s="62"/>
    </row>
    <row r="4" spans="1:11" ht="14.1" customHeight="1" x14ac:dyDescent="0.25">
      <c r="A4" s="62"/>
      <c r="B4" s="62"/>
      <c r="C4" s="66" t="s">
        <v>4</v>
      </c>
      <c r="D4" s="67" t="s">
        <v>5</v>
      </c>
      <c r="E4" s="68"/>
      <c r="F4" s="68"/>
      <c r="G4" s="68"/>
      <c r="H4" s="62"/>
      <c r="I4" s="62"/>
      <c r="J4" s="62"/>
      <c r="K4" s="62"/>
    </row>
    <row r="5" spans="1:11" ht="14.1" customHeight="1" x14ac:dyDescent="0.25">
      <c r="A5" s="62"/>
      <c r="B5" s="62"/>
      <c r="C5" s="66" t="s">
        <v>6</v>
      </c>
      <c r="D5" s="67" t="s">
        <v>412</v>
      </c>
      <c r="E5" s="68"/>
      <c r="F5" s="68"/>
      <c r="G5" s="68"/>
      <c r="H5" s="62"/>
      <c r="I5" s="62"/>
      <c r="J5" s="62"/>
      <c r="K5" s="62"/>
    </row>
    <row r="6" spans="1:11" ht="14.1" customHeight="1" x14ac:dyDescent="0.25">
      <c r="A6" s="62"/>
      <c r="B6" s="62"/>
      <c r="C6" s="66" t="s">
        <v>8</v>
      </c>
      <c r="D6" s="67" t="s">
        <v>413</v>
      </c>
      <c r="E6" s="68"/>
      <c r="F6" s="68"/>
      <c r="G6" s="68"/>
      <c r="H6" s="62"/>
      <c r="I6" s="62"/>
      <c r="J6" s="62"/>
      <c r="K6" s="62"/>
    </row>
    <row r="7" spans="1:11" ht="14.1" customHeight="1" x14ac:dyDescent="0.25">
      <c r="A7" s="62"/>
      <c r="B7" s="62"/>
      <c r="C7" s="66" t="s">
        <v>10</v>
      </c>
      <c r="D7" s="69" t="s">
        <v>11</v>
      </c>
      <c r="E7" s="70"/>
      <c r="F7" s="70"/>
      <c r="G7" s="70"/>
      <c r="H7" s="62"/>
      <c r="I7" s="62"/>
      <c r="J7" s="62"/>
      <c r="K7" s="62"/>
    </row>
    <row r="8" spans="1:11" ht="14.1" customHeight="1" x14ac:dyDescent="0.25">
      <c r="A8" s="62"/>
      <c r="B8" s="62"/>
      <c r="C8" s="71" t="s">
        <v>12</v>
      </c>
      <c r="D8" s="72"/>
      <c r="E8" s="72"/>
      <c r="F8" s="72"/>
      <c r="G8" s="72"/>
      <c r="H8" s="62"/>
      <c r="I8" s="62"/>
      <c r="J8" s="62"/>
      <c r="K8" s="62"/>
    </row>
    <row r="9" spans="1:11" ht="41.1" customHeight="1" x14ac:dyDescent="0.25">
      <c r="A9" s="62"/>
      <c r="B9" s="62"/>
      <c r="C9" s="73" t="s">
        <v>414</v>
      </c>
      <c r="D9" s="74"/>
      <c r="E9" s="74"/>
      <c r="F9" s="74"/>
      <c r="G9" s="74"/>
      <c r="H9" s="62"/>
      <c r="I9" s="62"/>
      <c r="J9" s="62"/>
      <c r="K9" s="62"/>
    </row>
    <row r="10" spans="1:11" ht="216.95" customHeight="1" x14ac:dyDescent="0.25">
      <c r="A10" s="62"/>
      <c r="B10" s="62"/>
      <c r="C10" s="75" t="s">
        <v>14</v>
      </c>
      <c r="D10" s="76" t="s">
        <v>415</v>
      </c>
      <c r="E10" s="77"/>
      <c r="F10" s="77"/>
      <c r="G10" s="77"/>
      <c r="H10" s="62"/>
      <c r="I10" s="62"/>
      <c r="J10" s="62"/>
      <c r="K10" s="62"/>
    </row>
    <row r="11" spans="1:11" ht="27.95" customHeight="1" x14ac:dyDescent="0.25">
      <c r="A11" s="62"/>
      <c r="B11" s="62"/>
      <c r="C11" s="78" t="s">
        <v>16</v>
      </c>
      <c r="D11" s="79">
        <v>2021</v>
      </c>
      <c r="E11" s="79">
        <v>2022</v>
      </c>
      <c r="F11" s="79">
        <v>2023</v>
      </c>
      <c r="G11" s="79">
        <v>2024</v>
      </c>
      <c r="H11" s="62"/>
      <c r="I11" s="62"/>
      <c r="J11" s="62"/>
      <c r="K11" s="62"/>
    </row>
    <row r="12" spans="1:11" ht="14.1" customHeight="1" x14ac:dyDescent="0.25">
      <c r="A12" s="62"/>
      <c r="B12" s="62"/>
      <c r="C12" s="80"/>
      <c r="D12" s="81" t="s">
        <v>17</v>
      </c>
      <c r="E12" s="81" t="s">
        <v>18</v>
      </c>
      <c r="F12" s="81" t="s">
        <v>18</v>
      </c>
      <c r="G12" s="81" t="s">
        <v>18</v>
      </c>
      <c r="H12" s="62"/>
      <c r="I12" s="62"/>
      <c r="J12" s="62"/>
      <c r="K12" s="62"/>
    </row>
    <row r="13" spans="1:11" ht="20.100000000000001" customHeight="1" x14ac:dyDescent="0.25">
      <c r="A13" s="62"/>
      <c r="B13" s="62"/>
      <c r="C13" s="78" t="s">
        <v>416</v>
      </c>
      <c r="D13" s="82" t="s">
        <v>20</v>
      </c>
      <c r="E13" s="82" t="s">
        <v>417</v>
      </c>
      <c r="F13" s="82" t="s">
        <v>417</v>
      </c>
      <c r="G13" s="82" t="s">
        <v>417</v>
      </c>
      <c r="H13" s="62"/>
      <c r="I13" s="62"/>
      <c r="J13" s="62"/>
      <c r="K13" s="62"/>
    </row>
    <row r="14" spans="1:11" ht="41.1" customHeight="1" x14ac:dyDescent="0.25">
      <c r="A14" s="62"/>
      <c r="B14" s="62"/>
      <c r="C14" s="78" t="s">
        <v>418</v>
      </c>
      <c r="D14" s="82" t="s">
        <v>20</v>
      </c>
      <c r="E14" s="82" t="s">
        <v>28</v>
      </c>
      <c r="F14" s="82" t="s">
        <v>28</v>
      </c>
      <c r="G14" s="82" t="s">
        <v>28</v>
      </c>
      <c r="H14" s="62"/>
      <c r="I14" s="62"/>
      <c r="J14" s="62"/>
      <c r="K14" s="62"/>
    </row>
    <row r="15" spans="1:11" ht="20.100000000000001" customHeight="1" x14ac:dyDescent="0.25">
      <c r="A15" s="62"/>
      <c r="B15" s="62"/>
      <c r="C15" s="78" t="s">
        <v>419</v>
      </c>
      <c r="D15" s="82" t="s">
        <v>20</v>
      </c>
      <c r="E15" s="82" t="s">
        <v>420</v>
      </c>
      <c r="F15" s="82" t="s">
        <v>26</v>
      </c>
      <c r="G15" s="82" t="s">
        <v>26</v>
      </c>
      <c r="H15" s="62"/>
      <c r="I15" s="62"/>
      <c r="J15" s="62"/>
      <c r="K15" s="62"/>
    </row>
    <row r="16" spans="1:11" ht="20.100000000000001" customHeight="1" x14ac:dyDescent="0.25">
      <c r="A16" s="62"/>
      <c r="B16" s="62"/>
      <c r="C16" s="78" t="s">
        <v>421</v>
      </c>
      <c r="D16" s="82" t="s">
        <v>20</v>
      </c>
      <c r="E16" s="82" t="s">
        <v>422</v>
      </c>
      <c r="F16" s="82" t="s">
        <v>422</v>
      </c>
      <c r="G16" s="82" t="s">
        <v>422</v>
      </c>
      <c r="H16" s="62"/>
      <c r="I16" s="62"/>
      <c r="J16" s="62"/>
      <c r="K16" s="62"/>
    </row>
    <row r="17" spans="1:11" ht="20.100000000000001" customHeight="1" x14ac:dyDescent="0.25">
      <c r="A17" s="62"/>
      <c r="B17" s="62"/>
      <c r="C17" s="78" t="s">
        <v>423</v>
      </c>
      <c r="D17" s="82" t="s">
        <v>20</v>
      </c>
      <c r="E17" s="82" t="s">
        <v>424</v>
      </c>
      <c r="F17" s="82" t="s">
        <v>424</v>
      </c>
      <c r="G17" s="82" t="s">
        <v>424</v>
      </c>
      <c r="H17" s="62"/>
      <c r="I17" s="62"/>
      <c r="J17" s="62"/>
      <c r="K17" s="62"/>
    </row>
    <row r="18" spans="1:11" ht="51.95" customHeight="1" x14ac:dyDescent="0.25">
      <c r="A18" s="62"/>
      <c r="B18" s="62"/>
      <c r="C18" s="78" t="s">
        <v>425</v>
      </c>
      <c r="D18" s="82" t="s">
        <v>20</v>
      </c>
      <c r="E18" s="82" t="s">
        <v>426</v>
      </c>
      <c r="F18" s="82" t="s">
        <v>427</v>
      </c>
      <c r="G18" s="82" t="s">
        <v>427</v>
      </c>
      <c r="H18" s="62"/>
      <c r="I18" s="62"/>
      <c r="J18" s="62"/>
      <c r="K18" s="62"/>
    </row>
    <row r="19" spans="1:11" ht="30.95" customHeight="1" x14ac:dyDescent="0.25">
      <c r="A19" s="62"/>
      <c r="B19" s="62"/>
      <c r="C19" s="78" t="s">
        <v>428</v>
      </c>
      <c r="D19" s="82" t="s">
        <v>20</v>
      </c>
      <c r="E19" s="82" t="s">
        <v>35</v>
      </c>
      <c r="F19" s="82" t="s">
        <v>34</v>
      </c>
      <c r="G19" s="82" t="s">
        <v>34</v>
      </c>
      <c r="H19" s="62"/>
      <c r="I19" s="62"/>
      <c r="J19" s="62"/>
      <c r="K19" s="62"/>
    </row>
    <row r="20" spans="1:11" ht="63.95" customHeight="1" x14ac:dyDescent="0.25">
      <c r="A20" s="62"/>
      <c r="B20" s="62"/>
      <c r="C20" s="75" t="s">
        <v>29</v>
      </c>
      <c r="D20" s="76" t="s">
        <v>429</v>
      </c>
      <c r="E20" s="77"/>
      <c r="F20" s="77"/>
      <c r="G20" s="77"/>
      <c r="H20" s="62"/>
      <c r="I20" s="62"/>
      <c r="J20" s="62"/>
      <c r="K20" s="62"/>
    </row>
    <row r="21" spans="1:11" ht="27.95" customHeight="1" x14ac:dyDescent="0.25">
      <c r="A21" s="62"/>
      <c r="B21" s="62"/>
      <c r="C21" s="78" t="s">
        <v>31</v>
      </c>
      <c r="D21" s="79">
        <v>2021</v>
      </c>
      <c r="E21" s="79">
        <v>2022</v>
      </c>
      <c r="F21" s="79">
        <v>2023</v>
      </c>
      <c r="G21" s="79">
        <v>2024</v>
      </c>
      <c r="H21" s="62"/>
      <c r="I21" s="62"/>
      <c r="J21" s="62"/>
      <c r="K21" s="62"/>
    </row>
    <row r="22" spans="1:11" ht="14.1" customHeight="1" x14ac:dyDescent="0.25">
      <c r="A22" s="62"/>
      <c r="B22" s="62"/>
      <c r="C22" s="80"/>
      <c r="D22" s="81" t="s">
        <v>17</v>
      </c>
      <c r="E22" s="81" t="s">
        <v>18</v>
      </c>
      <c r="F22" s="81" t="s">
        <v>18</v>
      </c>
      <c r="G22" s="81" t="s">
        <v>18</v>
      </c>
      <c r="H22" s="62"/>
      <c r="I22" s="62"/>
      <c r="J22" s="62"/>
      <c r="K22" s="62"/>
    </row>
    <row r="23" spans="1:11" ht="51.95" customHeight="1" x14ac:dyDescent="0.25">
      <c r="A23" s="62"/>
      <c r="B23" s="62"/>
      <c r="C23" s="78" t="s">
        <v>430</v>
      </c>
      <c r="D23" s="82" t="s">
        <v>20</v>
      </c>
      <c r="E23" s="82" t="s">
        <v>426</v>
      </c>
      <c r="F23" s="82" t="s">
        <v>427</v>
      </c>
      <c r="G23" s="82" t="s">
        <v>427</v>
      </c>
      <c r="H23" s="62"/>
      <c r="I23" s="62"/>
      <c r="J23" s="62"/>
      <c r="K23" s="62"/>
    </row>
    <row r="24" spans="1:11" ht="14.1" customHeight="1" x14ac:dyDescent="0.25">
      <c r="A24" s="62"/>
      <c r="B24" s="62"/>
      <c r="C24" s="83" t="s">
        <v>44</v>
      </c>
      <c r="D24" s="84"/>
      <c r="E24" s="84"/>
      <c r="F24" s="84"/>
      <c r="G24" s="84"/>
      <c r="H24" s="62"/>
      <c r="I24" s="62"/>
      <c r="J24" s="62"/>
      <c r="K24" s="62"/>
    </row>
    <row r="25" spans="1:11" ht="14.1" customHeight="1" x14ac:dyDescent="0.25">
      <c r="A25" s="62"/>
      <c r="B25" s="62"/>
      <c r="C25" s="85" t="s">
        <v>431</v>
      </c>
      <c r="D25" s="83" t="s">
        <v>432</v>
      </c>
      <c r="E25" s="84"/>
      <c r="F25" s="84"/>
      <c r="G25" s="84"/>
      <c r="H25" s="62"/>
      <c r="I25" s="62"/>
      <c r="J25" s="62"/>
      <c r="K25" s="62"/>
    </row>
    <row r="26" spans="1:11" ht="14.1" customHeight="1" x14ac:dyDescent="0.25">
      <c r="A26" s="62"/>
      <c r="B26" s="62"/>
      <c r="C26" s="86" t="s">
        <v>47</v>
      </c>
      <c r="D26" s="87" t="s">
        <v>433</v>
      </c>
      <c r="E26" s="88"/>
      <c r="F26" s="88"/>
      <c r="G26" s="88"/>
      <c r="H26" s="62"/>
      <c r="I26" s="62"/>
      <c r="J26" s="62"/>
      <c r="K26" s="62"/>
    </row>
    <row r="27" spans="1:11" ht="14.1" customHeight="1" x14ac:dyDescent="0.25">
      <c r="A27" s="62"/>
      <c r="B27" s="62"/>
      <c r="C27" s="89" t="s">
        <v>49</v>
      </c>
      <c r="D27" s="90" t="s">
        <v>434</v>
      </c>
      <c r="E27" s="45"/>
      <c r="F27" s="45"/>
      <c r="G27" s="45"/>
      <c r="H27" s="62"/>
      <c r="I27" s="62"/>
      <c r="J27" s="62"/>
      <c r="K27" s="62"/>
    </row>
    <row r="28" spans="1:11" ht="14.1" customHeight="1" x14ac:dyDescent="0.25">
      <c r="A28" s="62"/>
      <c r="B28" s="62"/>
      <c r="C28" s="89" t="s">
        <v>51</v>
      </c>
      <c r="D28" s="90" t="s">
        <v>435</v>
      </c>
      <c r="E28" s="45"/>
      <c r="F28" s="45"/>
      <c r="G28" s="45"/>
      <c r="H28" s="62"/>
      <c r="I28" s="62"/>
      <c r="J28" s="62"/>
      <c r="K28" s="62"/>
    </row>
    <row r="29" spans="1:11" ht="15" customHeight="1" x14ac:dyDescent="0.25">
      <c r="A29" s="62"/>
      <c r="B29" s="62"/>
      <c r="C29" s="91"/>
      <c r="D29" s="92">
        <v>2021</v>
      </c>
      <c r="E29" s="92">
        <v>2022</v>
      </c>
      <c r="F29" s="92">
        <v>2023</v>
      </c>
      <c r="G29" s="92">
        <v>2024</v>
      </c>
      <c r="H29" s="62"/>
      <c r="I29" s="62"/>
      <c r="J29" s="62"/>
      <c r="K29" s="62"/>
    </row>
    <row r="30" spans="1:11" ht="15" customHeight="1" x14ac:dyDescent="0.25">
      <c r="A30" s="62"/>
      <c r="B30" s="62"/>
      <c r="C30" s="93"/>
      <c r="D30" s="94" t="s">
        <v>17</v>
      </c>
      <c r="E30" s="94" t="s">
        <v>18</v>
      </c>
      <c r="F30" s="94" t="s">
        <v>18</v>
      </c>
      <c r="G30" s="94" t="s">
        <v>18</v>
      </c>
      <c r="H30" s="62"/>
      <c r="I30" s="62"/>
      <c r="J30" s="62"/>
      <c r="K30" s="62"/>
    </row>
    <row r="31" spans="1:11" ht="14.1" customHeight="1" x14ac:dyDescent="0.25">
      <c r="A31" s="62"/>
      <c r="B31" s="62"/>
      <c r="C31" s="78" t="s">
        <v>53</v>
      </c>
      <c r="D31" s="82" t="s">
        <v>436</v>
      </c>
      <c r="E31" s="82" t="s">
        <v>436</v>
      </c>
      <c r="F31" s="82" t="s">
        <v>436</v>
      </c>
      <c r="G31" s="82" t="s">
        <v>436</v>
      </c>
      <c r="H31" s="62"/>
      <c r="I31" s="62"/>
      <c r="J31" s="62"/>
      <c r="K31" s="62"/>
    </row>
    <row r="32" spans="1:11" ht="14.1" customHeight="1" x14ac:dyDescent="0.25">
      <c r="A32" s="62"/>
      <c r="B32" s="62"/>
      <c r="C32" s="78" t="s">
        <v>57</v>
      </c>
      <c r="D32" s="82" t="s">
        <v>437</v>
      </c>
      <c r="E32" s="82" t="s">
        <v>438</v>
      </c>
      <c r="F32" s="82" t="s">
        <v>438</v>
      </c>
      <c r="G32" s="82" t="s">
        <v>438</v>
      </c>
      <c r="H32" s="62"/>
      <c r="I32" s="62"/>
      <c r="J32" s="62"/>
      <c r="K32" s="62"/>
    </row>
    <row r="33" spans="1:11" ht="14.1" customHeight="1" x14ac:dyDescent="0.25">
      <c r="A33" s="62"/>
      <c r="B33" s="62"/>
      <c r="C33" s="78" t="s">
        <v>62</v>
      </c>
      <c r="D33" s="82" t="s">
        <v>439</v>
      </c>
      <c r="E33" s="82" t="s">
        <v>440</v>
      </c>
      <c r="F33" s="82" t="s">
        <v>440</v>
      </c>
      <c r="G33" s="82" t="s">
        <v>440</v>
      </c>
      <c r="H33" s="62"/>
      <c r="I33" s="62"/>
      <c r="J33" s="62"/>
      <c r="K33" s="62"/>
    </row>
    <row r="34" spans="1:11" ht="14.1" customHeight="1" x14ac:dyDescent="0.25">
      <c r="A34" s="62"/>
      <c r="B34" s="62"/>
      <c r="C34" s="78" t="s">
        <v>67</v>
      </c>
      <c r="D34" s="82" t="s">
        <v>20</v>
      </c>
      <c r="E34" s="82" t="s">
        <v>43</v>
      </c>
      <c r="F34" s="82" t="s">
        <v>43</v>
      </c>
      <c r="G34" s="82" t="s">
        <v>43</v>
      </c>
      <c r="H34" s="62"/>
      <c r="I34" s="62"/>
      <c r="J34" s="62"/>
      <c r="K34" s="62"/>
    </row>
    <row r="35" spans="1:11" ht="14.1" customHeight="1" x14ac:dyDescent="0.25">
      <c r="A35" s="62"/>
      <c r="B35" s="62"/>
      <c r="C35" s="78" t="s">
        <v>70</v>
      </c>
      <c r="D35" s="82" t="s">
        <v>20</v>
      </c>
      <c r="E35" s="82" t="s">
        <v>441</v>
      </c>
      <c r="F35" s="82" t="s">
        <v>43</v>
      </c>
      <c r="G35" s="82" t="s">
        <v>43</v>
      </c>
      <c r="H35" s="62"/>
      <c r="I35" s="62"/>
      <c r="J35" s="62"/>
      <c r="K35" s="62"/>
    </row>
    <row r="36" spans="1:11" ht="14.1" customHeight="1" x14ac:dyDescent="0.25">
      <c r="A36" s="62"/>
      <c r="B36" s="62"/>
      <c r="C36" s="78" t="s">
        <v>74</v>
      </c>
      <c r="D36" s="82" t="s">
        <v>20</v>
      </c>
      <c r="E36" s="82" t="s">
        <v>441</v>
      </c>
      <c r="F36" s="82" t="s">
        <v>43</v>
      </c>
      <c r="G36" s="82" t="s">
        <v>43</v>
      </c>
      <c r="H36" s="62"/>
      <c r="I36" s="62"/>
      <c r="J36" s="62"/>
      <c r="K36" s="62"/>
    </row>
    <row r="37" spans="1:11" ht="14.1" customHeight="1" x14ac:dyDescent="0.25">
      <c r="A37" s="62"/>
      <c r="B37" s="62"/>
      <c r="C37" s="95" t="s">
        <v>78</v>
      </c>
      <c r="D37" s="96"/>
      <c r="E37" s="96"/>
      <c r="F37" s="96"/>
      <c r="G37" s="96"/>
      <c r="H37" s="62"/>
      <c r="I37" s="62"/>
      <c r="J37" s="62"/>
      <c r="K37" s="62"/>
    </row>
    <row r="38" spans="1:11" ht="14.1" customHeight="1" x14ac:dyDescent="0.25">
      <c r="A38" s="62"/>
      <c r="B38" s="62"/>
      <c r="C38" s="91"/>
      <c r="D38" s="92">
        <v>2021</v>
      </c>
      <c r="E38" s="92">
        <v>2022</v>
      </c>
      <c r="F38" s="92">
        <v>2023</v>
      </c>
      <c r="G38" s="92">
        <v>2024</v>
      </c>
      <c r="H38" s="62"/>
      <c r="I38" s="62"/>
      <c r="J38" s="62"/>
      <c r="K38" s="62"/>
    </row>
    <row r="39" spans="1:11" ht="14.1" customHeight="1" x14ac:dyDescent="0.25">
      <c r="A39" s="62"/>
      <c r="B39" s="62"/>
      <c r="C39" s="93"/>
      <c r="D39" s="94" t="s">
        <v>17</v>
      </c>
      <c r="E39" s="94" t="s">
        <v>18</v>
      </c>
      <c r="F39" s="94" t="s">
        <v>18</v>
      </c>
      <c r="G39" s="94" t="s">
        <v>18</v>
      </c>
      <c r="H39" s="62"/>
      <c r="I39" s="62"/>
      <c r="J39" s="62"/>
      <c r="K39" s="62"/>
    </row>
    <row r="40" spans="1:11" ht="14.1" customHeight="1" x14ac:dyDescent="0.25">
      <c r="A40" s="62"/>
      <c r="B40" s="62"/>
      <c r="C40" s="97" t="s">
        <v>79</v>
      </c>
      <c r="D40" s="98">
        <v>155979000</v>
      </c>
      <c r="E40" s="98">
        <v>214200000</v>
      </c>
      <c r="F40" s="98">
        <v>214200000</v>
      </c>
      <c r="G40" s="98">
        <v>214200000</v>
      </c>
      <c r="H40" s="62"/>
      <c r="I40" s="62"/>
      <c r="J40" s="62"/>
      <c r="K40" s="62"/>
    </row>
    <row r="41" spans="1:11" ht="14.1" customHeight="1" x14ac:dyDescent="0.25">
      <c r="A41" s="62"/>
      <c r="B41" s="62"/>
      <c r="C41" s="97" t="s">
        <v>80</v>
      </c>
      <c r="D41" s="98">
        <v>155979000</v>
      </c>
      <c r="E41" s="98">
        <v>214200000</v>
      </c>
      <c r="F41" s="98">
        <v>214200000</v>
      </c>
      <c r="G41" s="98">
        <v>214200000</v>
      </c>
      <c r="H41" s="62"/>
      <c r="I41" s="62"/>
      <c r="J41" s="62"/>
      <c r="K41" s="62"/>
    </row>
    <row r="42" spans="1:11" ht="14.1" customHeight="1" x14ac:dyDescent="0.25">
      <c r="A42" s="62"/>
      <c r="B42" s="62"/>
      <c r="C42" s="97" t="s">
        <v>81</v>
      </c>
      <c r="D42" s="98">
        <v>0</v>
      </c>
      <c r="E42" s="98">
        <v>0</v>
      </c>
      <c r="F42" s="98">
        <v>0</v>
      </c>
      <c r="G42" s="98">
        <v>0</v>
      </c>
      <c r="H42" s="62"/>
      <c r="I42" s="62"/>
      <c r="J42" s="62"/>
      <c r="K42" s="62"/>
    </row>
    <row r="43" spans="1:11" ht="14.1" customHeight="1" x14ac:dyDescent="0.25">
      <c r="A43" s="62"/>
      <c r="B43" s="62"/>
      <c r="C43" s="97" t="s">
        <v>82</v>
      </c>
      <c r="D43" s="98">
        <v>26000000</v>
      </c>
      <c r="E43" s="98">
        <v>35800000</v>
      </c>
      <c r="F43" s="98">
        <v>35800000</v>
      </c>
      <c r="G43" s="98">
        <v>35800000</v>
      </c>
      <c r="H43" s="62"/>
      <c r="I43" s="62"/>
      <c r="J43" s="62"/>
      <c r="K43" s="62"/>
    </row>
    <row r="44" spans="1:11" ht="14.1" customHeight="1" x14ac:dyDescent="0.25">
      <c r="A44" s="62"/>
      <c r="B44" s="62"/>
      <c r="C44" s="97" t="s">
        <v>80</v>
      </c>
      <c r="D44" s="98">
        <v>26000000</v>
      </c>
      <c r="E44" s="98">
        <v>35800000</v>
      </c>
      <c r="F44" s="98">
        <v>35800000</v>
      </c>
      <c r="G44" s="98">
        <v>35800000</v>
      </c>
      <c r="H44" s="62"/>
      <c r="I44" s="62"/>
      <c r="J44" s="62"/>
      <c r="K44" s="62"/>
    </row>
    <row r="45" spans="1:11" ht="14.1" customHeight="1" x14ac:dyDescent="0.25">
      <c r="A45" s="62"/>
      <c r="B45" s="62"/>
      <c r="C45" s="97" t="s">
        <v>81</v>
      </c>
      <c r="D45" s="98">
        <v>0</v>
      </c>
      <c r="E45" s="98">
        <v>0</v>
      </c>
      <c r="F45" s="98">
        <v>0</v>
      </c>
      <c r="G45" s="98">
        <v>0</v>
      </c>
      <c r="H45" s="62"/>
      <c r="I45" s="62"/>
      <c r="J45" s="62"/>
      <c r="K45" s="62"/>
    </row>
    <row r="46" spans="1:11" ht="14.1" customHeight="1" x14ac:dyDescent="0.25">
      <c r="A46" s="62"/>
      <c r="B46" s="62"/>
      <c r="C46" s="97" t="s">
        <v>83</v>
      </c>
      <c r="D46" s="98">
        <v>0</v>
      </c>
      <c r="E46" s="98">
        <v>0</v>
      </c>
      <c r="F46" s="98">
        <v>0</v>
      </c>
      <c r="G46" s="98">
        <v>0</v>
      </c>
      <c r="H46" s="62"/>
      <c r="I46" s="62"/>
      <c r="J46" s="62"/>
      <c r="K46" s="62"/>
    </row>
    <row r="47" spans="1:11" ht="14.1" customHeight="1" x14ac:dyDescent="0.25">
      <c r="A47" s="62"/>
      <c r="B47" s="62"/>
      <c r="C47" s="97" t="s">
        <v>80</v>
      </c>
      <c r="D47" s="98">
        <v>0</v>
      </c>
      <c r="E47" s="98">
        <v>0</v>
      </c>
      <c r="F47" s="98">
        <v>0</v>
      </c>
      <c r="G47" s="98">
        <v>0</v>
      </c>
      <c r="H47" s="62"/>
      <c r="I47" s="62"/>
      <c r="J47" s="62"/>
      <c r="K47" s="62"/>
    </row>
    <row r="48" spans="1:11" ht="14.1" customHeight="1" x14ac:dyDescent="0.25">
      <c r="A48" s="62"/>
      <c r="B48" s="62"/>
      <c r="C48" s="97" t="s">
        <v>81</v>
      </c>
      <c r="D48" s="98">
        <v>0</v>
      </c>
      <c r="E48" s="98">
        <v>0</v>
      </c>
      <c r="F48" s="98">
        <v>0</v>
      </c>
      <c r="G48" s="98">
        <v>0</v>
      </c>
      <c r="H48" s="62"/>
      <c r="I48" s="62"/>
      <c r="J48" s="62"/>
      <c r="K48" s="62"/>
    </row>
    <row r="49" spans="1:11" ht="14.1" customHeight="1" x14ac:dyDescent="0.25">
      <c r="A49" s="62"/>
      <c r="B49" s="62"/>
      <c r="C49" s="97" t="s">
        <v>84</v>
      </c>
      <c r="D49" s="98">
        <v>0</v>
      </c>
      <c r="E49" s="98">
        <v>0</v>
      </c>
      <c r="F49" s="98">
        <v>0</v>
      </c>
      <c r="G49" s="98">
        <v>0</v>
      </c>
      <c r="H49" s="62"/>
      <c r="I49" s="62"/>
      <c r="J49" s="62"/>
      <c r="K49" s="62"/>
    </row>
    <row r="50" spans="1:11" ht="14.1" customHeight="1" x14ac:dyDescent="0.25">
      <c r="A50" s="62"/>
      <c r="B50" s="62"/>
      <c r="C50" s="97" t="s">
        <v>80</v>
      </c>
      <c r="D50" s="98">
        <v>0</v>
      </c>
      <c r="E50" s="98">
        <v>0</v>
      </c>
      <c r="F50" s="98">
        <v>0</v>
      </c>
      <c r="G50" s="98">
        <v>0</v>
      </c>
      <c r="H50" s="62"/>
      <c r="I50" s="62"/>
      <c r="J50" s="62"/>
      <c r="K50" s="62"/>
    </row>
    <row r="51" spans="1:11" ht="14.1" customHeight="1" x14ac:dyDescent="0.25">
      <c r="A51" s="62"/>
      <c r="B51" s="62"/>
      <c r="C51" s="97" t="s">
        <v>81</v>
      </c>
      <c r="D51" s="98">
        <v>0</v>
      </c>
      <c r="E51" s="98">
        <v>0</v>
      </c>
      <c r="F51" s="98">
        <v>0</v>
      </c>
      <c r="G51" s="98">
        <v>0</v>
      </c>
      <c r="H51" s="62"/>
      <c r="I51" s="62"/>
      <c r="J51" s="62"/>
      <c r="K51" s="62"/>
    </row>
    <row r="52" spans="1:11" ht="14.1" customHeight="1" x14ac:dyDescent="0.25">
      <c r="A52" s="62"/>
      <c r="B52" s="62"/>
      <c r="C52" s="97" t="s">
        <v>85</v>
      </c>
      <c r="D52" s="98">
        <v>0</v>
      </c>
      <c r="E52" s="98">
        <v>0</v>
      </c>
      <c r="F52" s="98">
        <v>0</v>
      </c>
      <c r="G52" s="98">
        <v>0</v>
      </c>
      <c r="H52" s="62"/>
      <c r="I52" s="62"/>
      <c r="J52" s="62"/>
      <c r="K52" s="62"/>
    </row>
    <row r="53" spans="1:11" ht="14.1" customHeight="1" x14ac:dyDescent="0.25">
      <c r="A53" s="62"/>
      <c r="B53" s="62"/>
      <c r="C53" s="97" t="s">
        <v>80</v>
      </c>
      <c r="D53" s="98">
        <v>0</v>
      </c>
      <c r="E53" s="98">
        <v>0</v>
      </c>
      <c r="F53" s="98">
        <v>0</v>
      </c>
      <c r="G53" s="98">
        <v>0</v>
      </c>
      <c r="H53" s="62"/>
      <c r="I53" s="62"/>
      <c r="J53" s="62"/>
      <c r="K53" s="62"/>
    </row>
    <row r="54" spans="1:11" ht="14.1" customHeight="1" x14ac:dyDescent="0.25">
      <c r="A54" s="62"/>
      <c r="B54" s="62"/>
      <c r="C54" s="97" t="s">
        <v>81</v>
      </c>
      <c r="D54" s="98">
        <v>0</v>
      </c>
      <c r="E54" s="98">
        <v>0</v>
      </c>
      <c r="F54" s="98">
        <v>0</v>
      </c>
      <c r="G54" s="98">
        <v>0</v>
      </c>
      <c r="H54" s="62"/>
      <c r="I54" s="62"/>
      <c r="J54" s="62"/>
      <c r="K54" s="62"/>
    </row>
    <row r="55" spans="1:11" ht="14.1" customHeight="1" x14ac:dyDescent="0.25">
      <c r="A55" s="62"/>
      <c r="B55" s="62"/>
      <c r="C55" s="97" t="s">
        <v>86</v>
      </c>
      <c r="D55" s="98">
        <v>0</v>
      </c>
      <c r="E55" s="98">
        <v>0</v>
      </c>
      <c r="F55" s="98">
        <v>0</v>
      </c>
      <c r="G55" s="98">
        <v>0</v>
      </c>
      <c r="H55" s="62"/>
      <c r="I55" s="62"/>
      <c r="J55" s="62"/>
      <c r="K55" s="62"/>
    </row>
    <row r="56" spans="1:11" ht="14.1" customHeight="1" x14ac:dyDescent="0.25">
      <c r="A56" s="62"/>
      <c r="B56" s="62"/>
      <c r="C56" s="97" t="s">
        <v>80</v>
      </c>
      <c r="D56" s="98">
        <v>0</v>
      </c>
      <c r="E56" s="98">
        <v>0</v>
      </c>
      <c r="F56" s="98">
        <v>0</v>
      </c>
      <c r="G56" s="98">
        <v>0</v>
      </c>
      <c r="H56" s="62"/>
      <c r="I56" s="62"/>
      <c r="J56" s="62"/>
      <c r="K56" s="62"/>
    </row>
    <row r="57" spans="1:11" ht="14.1" customHeight="1" x14ac:dyDescent="0.25">
      <c r="A57" s="62"/>
      <c r="B57" s="62"/>
      <c r="C57" s="97" t="s">
        <v>81</v>
      </c>
      <c r="D57" s="98">
        <v>0</v>
      </c>
      <c r="E57" s="98">
        <v>0</v>
      </c>
      <c r="F57" s="98">
        <v>0</v>
      </c>
      <c r="G57" s="98">
        <v>0</v>
      </c>
      <c r="H57" s="62"/>
      <c r="I57" s="62"/>
      <c r="J57" s="62"/>
      <c r="K57" s="62"/>
    </row>
    <row r="58" spans="1:11" ht="14.1" customHeight="1" x14ac:dyDescent="0.25">
      <c r="A58" s="62"/>
      <c r="B58" s="62"/>
      <c r="C58" s="97" t="s">
        <v>87</v>
      </c>
      <c r="D58" s="98">
        <v>1420000</v>
      </c>
      <c r="E58" s="98">
        <v>720000</v>
      </c>
      <c r="F58" s="98">
        <v>720000</v>
      </c>
      <c r="G58" s="98">
        <v>720000</v>
      </c>
      <c r="H58" s="62"/>
      <c r="I58" s="62"/>
      <c r="J58" s="62"/>
      <c r="K58" s="62"/>
    </row>
    <row r="59" spans="1:11" ht="14.1" customHeight="1" x14ac:dyDescent="0.25">
      <c r="A59" s="62"/>
      <c r="B59" s="62"/>
      <c r="C59" s="97" t="s">
        <v>80</v>
      </c>
      <c r="D59" s="98">
        <v>1420000</v>
      </c>
      <c r="E59" s="98">
        <v>720000</v>
      </c>
      <c r="F59" s="98">
        <v>720000</v>
      </c>
      <c r="G59" s="98">
        <v>720000</v>
      </c>
      <c r="H59" s="62"/>
      <c r="I59" s="62"/>
      <c r="J59" s="62"/>
      <c r="K59" s="62"/>
    </row>
    <row r="60" spans="1:11" ht="14.1" customHeight="1" x14ac:dyDescent="0.25">
      <c r="A60" s="62"/>
      <c r="B60" s="62"/>
      <c r="C60" s="97" t="s">
        <v>81</v>
      </c>
      <c r="D60" s="98">
        <v>0</v>
      </c>
      <c r="E60" s="98">
        <v>0</v>
      </c>
      <c r="F60" s="98">
        <v>0</v>
      </c>
      <c r="G60" s="98">
        <v>0</v>
      </c>
      <c r="H60" s="62"/>
      <c r="I60" s="62"/>
      <c r="J60" s="62"/>
      <c r="K60" s="62"/>
    </row>
    <row r="61" spans="1:11" ht="14.1" customHeight="1" x14ac:dyDescent="0.25">
      <c r="A61" s="62"/>
      <c r="B61" s="62"/>
      <c r="C61" s="97" t="s">
        <v>88</v>
      </c>
      <c r="D61" s="98">
        <v>0</v>
      </c>
      <c r="E61" s="98">
        <v>0</v>
      </c>
      <c r="F61" s="98">
        <v>0</v>
      </c>
      <c r="G61" s="98">
        <v>0</v>
      </c>
      <c r="H61" s="62"/>
      <c r="I61" s="62"/>
      <c r="J61" s="62"/>
      <c r="K61" s="62"/>
    </row>
    <row r="62" spans="1:11" ht="14.1" customHeight="1" x14ac:dyDescent="0.25">
      <c r="A62" s="62"/>
      <c r="B62" s="62"/>
      <c r="C62" s="97" t="s">
        <v>80</v>
      </c>
      <c r="D62" s="98">
        <v>0</v>
      </c>
      <c r="E62" s="98">
        <v>0</v>
      </c>
      <c r="F62" s="98">
        <v>0</v>
      </c>
      <c r="G62" s="98">
        <v>0</v>
      </c>
      <c r="H62" s="62"/>
      <c r="I62" s="62"/>
      <c r="J62" s="62"/>
      <c r="K62" s="62"/>
    </row>
    <row r="63" spans="1:11" ht="14.1" customHeight="1" x14ac:dyDescent="0.25">
      <c r="A63" s="62"/>
      <c r="B63" s="62"/>
      <c r="C63" s="97" t="s">
        <v>89</v>
      </c>
      <c r="D63" s="98">
        <v>0</v>
      </c>
      <c r="E63" s="98">
        <v>0</v>
      </c>
      <c r="F63" s="98">
        <v>0</v>
      </c>
      <c r="G63" s="98">
        <v>0</v>
      </c>
      <c r="H63" s="62"/>
      <c r="I63" s="62"/>
      <c r="J63" s="62"/>
      <c r="K63" s="62"/>
    </row>
    <row r="64" spans="1:11" ht="14.1" customHeight="1" x14ac:dyDescent="0.25">
      <c r="A64" s="62"/>
      <c r="B64" s="62"/>
      <c r="C64" s="97" t="s">
        <v>90</v>
      </c>
      <c r="D64" s="98">
        <v>0</v>
      </c>
      <c r="E64" s="98">
        <v>0</v>
      </c>
      <c r="F64" s="98">
        <v>0</v>
      </c>
      <c r="G64" s="98">
        <v>0</v>
      </c>
      <c r="H64" s="62"/>
      <c r="I64" s="62"/>
      <c r="J64" s="62"/>
      <c r="K64" s="62"/>
    </row>
    <row r="65" spans="1:11" ht="14.1" customHeight="1" x14ac:dyDescent="0.25">
      <c r="A65" s="62"/>
      <c r="B65" s="62"/>
      <c r="C65" s="97" t="s">
        <v>91</v>
      </c>
      <c r="D65" s="98">
        <v>0</v>
      </c>
      <c r="E65" s="98">
        <v>0</v>
      </c>
      <c r="F65" s="98">
        <v>0</v>
      </c>
      <c r="G65" s="98">
        <v>0</v>
      </c>
      <c r="H65" s="62"/>
      <c r="I65" s="62"/>
      <c r="J65" s="62"/>
      <c r="K65" s="62"/>
    </row>
    <row r="66" spans="1:11" ht="14.1" customHeight="1" x14ac:dyDescent="0.25">
      <c r="A66" s="62"/>
      <c r="B66" s="62"/>
      <c r="C66" s="97" t="s">
        <v>92</v>
      </c>
      <c r="D66" s="98">
        <v>0</v>
      </c>
      <c r="E66" s="98">
        <v>0</v>
      </c>
      <c r="F66" s="98">
        <v>0</v>
      </c>
      <c r="G66" s="98">
        <v>0</v>
      </c>
      <c r="H66" s="62"/>
      <c r="I66" s="62"/>
      <c r="J66" s="62"/>
      <c r="K66" s="62"/>
    </row>
    <row r="67" spans="1:11" ht="14.1" customHeight="1" x14ac:dyDescent="0.25">
      <c r="A67" s="62"/>
      <c r="B67" s="62"/>
      <c r="C67" s="97" t="s">
        <v>93</v>
      </c>
      <c r="D67" s="98">
        <v>0</v>
      </c>
      <c r="E67" s="98">
        <v>0</v>
      </c>
      <c r="F67" s="98">
        <v>0</v>
      </c>
      <c r="G67" s="98">
        <v>0</v>
      </c>
      <c r="H67" s="62"/>
      <c r="I67" s="62"/>
      <c r="J67" s="62"/>
      <c r="K67" s="62"/>
    </row>
    <row r="68" spans="1:11" ht="14.1" customHeight="1" x14ac:dyDescent="0.25">
      <c r="A68" s="62"/>
      <c r="B68" s="62"/>
      <c r="C68" s="97" t="s">
        <v>80</v>
      </c>
      <c r="D68" s="98">
        <v>0</v>
      </c>
      <c r="E68" s="98">
        <v>0</v>
      </c>
      <c r="F68" s="98">
        <v>0</v>
      </c>
      <c r="G68" s="98">
        <v>0</v>
      </c>
      <c r="H68" s="62"/>
      <c r="I68" s="62"/>
      <c r="J68" s="62"/>
      <c r="K68" s="62"/>
    </row>
    <row r="69" spans="1:11" ht="14.1" customHeight="1" x14ac:dyDescent="0.25">
      <c r="A69" s="62"/>
      <c r="B69" s="62"/>
      <c r="C69" s="97" t="s">
        <v>89</v>
      </c>
      <c r="D69" s="98">
        <v>0</v>
      </c>
      <c r="E69" s="98">
        <v>0</v>
      </c>
      <c r="F69" s="98">
        <v>0</v>
      </c>
      <c r="G69" s="98">
        <v>0</v>
      </c>
      <c r="H69" s="62"/>
      <c r="I69" s="62"/>
      <c r="J69" s="62"/>
      <c r="K69" s="62"/>
    </row>
    <row r="70" spans="1:11" ht="14.1" customHeight="1" x14ac:dyDescent="0.25">
      <c r="A70" s="62"/>
      <c r="B70" s="62"/>
      <c r="C70" s="97" t="s">
        <v>90</v>
      </c>
      <c r="D70" s="98">
        <v>0</v>
      </c>
      <c r="E70" s="98">
        <v>0</v>
      </c>
      <c r="F70" s="98">
        <v>0</v>
      </c>
      <c r="G70" s="98">
        <v>0</v>
      </c>
      <c r="H70" s="62"/>
      <c r="I70" s="62"/>
      <c r="J70" s="62"/>
      <c r="K70" s="62"/>
    </row>
    <row r="71" spans="1:11" ht="14.1" customHeight="1" x14ac:dyDescent="0.25">
      <c r="A71" s="62"/>
      <c r="B71" s="62"/>
      <c r="C71" s="97" t="s">
        <v>91</v>
      </c>
      <c r="D71" s="98">
        <v>0</v>
      </c>
      <c r="E71" s="98">
        <v>0</v>
      </c>
      <c r="F71" s="98">
        <v>0</v>
      </c>
      <c r="G71" s="98">
        <v>0</v>
      </c>
      <c r="H71" s="62"/>
      <c r="I71" s="62"/>
      <c r="J71" s="62"/>
      <c r="K71" s="62"/>
    </row>
    <row r="72" spans="1:11" ht="14.1" customHeight="1" x14ac:dyDescent="0.25">
      <c r="A72" s="62"/>
      <c r="B72" s="62"/>
      <c r="C72" s="97" t="s">
        <v>92</v>
      </c>
      <c r="D72" s="98">
        <v>0</v>
      </c>
      <c r="E72" s="98">
        <v>0</v>
      </c>
      <c r="F72" s="98">
        <v>0</v>
      </c>
      <c r="G72" s="98">
        <v>0</v>
      </c>
      <c r="H72" s="62"/>
      <c r="I72" s="62"/>
      <c r="J72" s="62"/>
      <c r="K72" s="62"/>
    </row>
    <row r="73" spans="1:11" ht="14.1" customHeight="1" x14ac:dyDescent="0.25">
      <c r="A73" s="62"/>
      <c r="B73" s="62"/>
      <c r="C73" s="97" t="s">
        <v>94</v>
      </c>
      <c r="D73" s="98">
        <v>0</v>
      </c>
      <c r="E73" s="98">
        <v>0</v>
      </c>
      <c r="F73" s="98">
        <v>0</v>
      </c>
      <c r="G73" s="98">
        <v>0</v>
      </c>
      <c r="H73" s="62"/>
      <c r="I73" s="62"/>
      <c r="J73" s="62"/>
      <c r="K73" s="62"/>
    </row>
    <row r="74" spans="1:11" ht="14.1" customHeight="1" x14ac:dyDescent="0.25">
      <c r="A74" s="62"/>
      <c r="B74" s="62"/>
      <c r="C74" s="97" t="s">
        <v>80</v>
      </c>
      <c r="D74" s="98">
        <v>0</v>
      </c>
      <c r="E74" s="98">
        <v>0</v>
      </c>
      <c r="F74" s="98">
        <v>0</v>
      </c>
      <c r="G74" s="98">
        <v>0</v>
      </c>
      <c r="H74" s="62"/>
      <c r="I74" s="62"/>
      <c r="J74" s="62"/>
      <c r="K74" s="62"/>
    </row>
    <row r="75" spans="1:11" ht="14.1" customHeight="1" x14ac:dyDescent="0.25">
      <c r="A75" s="62"/>
      <c r="B75" s="62"/>
      <c r="C75" s="97" t="s">
        <v>89</v>
      </c>
      <c r="D75" s="98">
        <v>0</v>
      </c>
      <c r="E75" s="98">
        <v>0</v>
      </c>
      <c r="F75" s="98">
        <v>0</v>
      </c>
      <c r="G75" s="98">
        <v>0</v>
      </c>
      <c r="H75" s="62"/>
      <c r="I75" s="62"/>
      <c r="J75" s="62"/>
      <c r="K75" s="62"/>
    </row>
    <row r="76" spans="1:11" ht="14.1" customHeight="1" x14ac:dyDescent="0.25">
      <c r="A76" s="62"/>
      <c r="B76" s="62"/>
      <c r="C76" s="97" t="s">
        <v>90</v>
      </c>
      <c r="D76" s="98">
        <v>0</v>
      </c>
      <c r="E76" s="98">
        <v>0</v>
      </c>
      <c r="F76" s="98">
        <v>0</v>
      </c>
      <c r="G76" s="98">
        <v>0</v>
      </c>
      <c r="H76" s="62"/>
      <c r="I76" s="62"/>
      <c r="J76" s="62"/>
      <c r="K76" s="62"/>
    </row>
    <row r="77" spans="1:11" ht="14.1" customHeight="1" x14ac:dyDescent="0.25">
      <c r="A77" s="62"/>
      <c r="B77" s="62"/>
      <c r="C77" s="97" t="s">
        <v>91</v>
      </c>
      <c r="D77" s="98">
        <v>0</v>
      </c>
      <c r="E77" s="98">
        <v>0</v>
      </c>
      <c r="F77" s="98">
        <v>0</v>
      </c>
      <c r="G77" s="98">
        <v>0</v>
      </c>
      <c r="H77" s="62"/>
      <c r="I77" s="62"/>
      <c r="J77" s="62"/>
      <c r="K77" s="62"/>
    </row>
    <row r="78" spans="1:11" ht="14.1" customHeight="1" x14ac:dyDescent="0.25">
      <c r="A78" s="62"/>
      <c r="B78" s="62"/>
      <c r="C78" s="97" t="s">
        <v>92</v>
      </c>
      <c r="D78" s="98">
        <v>0</v>
      </c>
      <c r="E78" s="98">
        <v>0</v>
      </c>
      <c r="F78" s="98">
        <v>0</v>
      </c>
      <c r="G78" s="98">
        <v>0</v>
      </c>
      <c r="H78" s="62"/>
      <c r="I78" s="62"/>
      <c r="J78" s="62"/>
      <c r="K78" s="62"/>
    </row>
    <row r="79" spans="1:11" ht="14.1" customHeight="1" x14ac:dyDescent="0.25">
      <c r="A79" s="62"/>
      <c r="B79" s="62"/>
      <c r="C79" s="97" t="s">
        <v>95</v>
      </c>
      <c r="D79" s="98">
        <v>0</v>
      </c>
      <c r="E79" s="98">
        <v>0</v>
      </c>
      <c r="F79" s="98">
        <v>0</v>
      </c>
      <c r="G79" s="98">
        <v>0</v>
      </c>
      <c r="H79" s="62"/>
      <c r="I79" s="62"/>
      <c r="J79" s="62"/>
      <c r="K79" s="62"/>
    </row>
    <row r="80" spans="1:11" ht="14.1" customHeight="1" x14ac:dyDescent="0.25">
      <c r="A80" s="62"/>
      <c r="B80" s="62"/>
      <c r="C80" s="97" t="s">
        <v>96</v>
      </c>
      <c r="D80" s="98">
        <v>0</v>
      </c>
      <c r="E80" s="98">
        <v>0</v>
      </c>
      <c r="F80" s="98">
        <v>0</v>
      </c>
      <c r="G80" s="98">
        <v>0</v>
      </c>
      <c r="H80" s="62"/>
      <c r="I80" s="62"/>
      <c r="J80" s="62"/>
      <c r="K80" s="62"/>
    </row>
    <row r="81" spans="1:11" ht="14.1" customHeight="1" x14ac:dyDescent="0.25">
      <c r="A81" s="62"/>
      <c r="B81" s="62"/>
      <c r="C81" s="99" t="s">
        <v>97</v>
      </c>
      <c r="D81" s="98">
        <v>183399000</v>
      </c>
      <c r="E81" s="98">
        <v>250720000</v>
      </c>
      <c r="F81" s="98">
        <v>250720000</v>
      </c>
      <c r="G81" s="98">
        <v>250720000</v>
      </c>
      <c r="H81" s="62"/>
      <c r="I81" s="62"/>
      <c r="J81" s="62"/>
      <c r="K81" s="62"/>
    </row>
    <row r="82" spans="1:11" ht="18" customHeight="1" x14ac:dyDescent="0.25">
      <c r="A82" s="62"/>
      <c r="B82" s="62"/>
      <c r="C82" s="86" t="s">
        <v>47</v>
      </c>
      <c r="D82" s="87" t="s">
        <v>442</v>
      </c>
      <c r="E82" s="88"/>
      <c r="F82" s="88"/>
      <c r="G82" s="88"/>
      <c r="H82" s="62"/>
      <c r="I82" s="62"/>
      <c r="J82" s="62"/>
      <c r="K82" s="62"/>
    </row>
    <row r="83" spans="1:11" ht="18" customHeight="1" x14ac:dyDescent="0.25">
      <c r="A83" s="62"/>
      <c r="B83" s="62"/>
      <c r="C83" s="89" t="s">
        <v>49</v>
      </c>
      <c r="D83" s="90" t="s">
        <v>443</v>
      </c>
      <c r="E83" s="45"/>
      <c r="F83" s="45"/>
      <c r="G83" s="45"/>
      <c r="H83" s="62"/>
      <c r="I83" s="62"/>
      <c r="J83" s="62"/>
      <c r="K83" s="62"/>
    </row>
    <row r="84" spans="1:11" ht="18" customHeight="1" x14ac:dyDescent="0.25">
      <c r="A84" s="62"/>
      <c r="B84" s="62"/>
      <c r="C84" s="89" t="s">
        <v>51</v>
      </c>
      <c r="D84" s="90" t="s">
        <v>444</v>
      </c>
      <c r="E84" s="45"/>
      <c r="F84" s="45"/>
      <c r="G84" s="45"/>
      <c r="H84" s="62"/>
      <c r="I84" s="62"/>
      <c r="J84" s="62"/>
      <c r="K84" s="62"/>
    </row>
    <row r="85" spans="1:11" ht="15" customHeight="1" x14ac:dyDescent="0.25">
      <c r="A85" s="62"/>
      <c r="B85" s="62"/>
      <c r="C85" s="91"/>
      <c r="D85" s="92">
        <v>2021</v>
      </c>
      <c r="E85" s="92">
        <v>2022</v>
      </c>
      <c r="F85" s="92">
        <v>2023</v>
      </c>
      <c r="G85" s="92">
        <v>2024</v>
      </c>
      <c r="H85" s="62"/>
      <c r="I85" s="62"/>
      <c r="J85" s="62"/>
      <c r="K85" s="62"/>
    </row>
    <row r="86" spans="1:11" ht="15" customHeight="1" x14ac:dyDescent="0.25">
      <c r="A86" s="62"/>
      <c r="B86" s="62"/>
      <c r="C86" s="93"/>
      <c r="D86" s="94" t="s">
        <v>17</v>
      </c>
      <c r="E86" s="94" t="s">
        <v>18</v>
      </c>
      <c r="F86" s="94" t="s">
        <v>18</v>
      </c>
      <c r="G86" s="94" t="s">
        <v>18</v>
      </c>
      <c r="H86" s="62"/>
      <c r="I86" s="62"/>
      <c r="J86" s="62"/>
      <c r="K86" s="62"/>
    </row>
    <row r="87" spans="1:11" ht="14.1" customHeight="1" x14ac:dyDescent="0.25">
      <c r="A87" s="62"/>
      <c r="B87" s="62"/>
      <c r="C87" s="78" t="s">
        <v>53</v>
      </c>
      <c r="D87" s="82" t="s">
        <v>191</v>
      </c>
      <c r="E87" s="82" t="s">
        <v>191</v>
      </c>
      <c r="F87" s="82" t="s">
        <v>191</v>
      </c>
      <c r="G87" s="82" t="s">
        <v>191</v>
      </c>
      <c r="H87" s="62"/>
      <c r="I87" s="62"/>
      <c r="J87" s="62"/>
      <c r="K87" s="62"/>
    </row>
    <row r="88" spans="1:11" ht="14.1" customHeight="1" x14ac:dyDescent="0.25">
      <c r="A88" s="62"/>
      <c r="B88" s="62"/>
      <c r="C88" s="78" t="s">
        <v>57</v>
      </c>
      <c r="D88" s="82" t="s">
        <v>445</v>
      </c>
      <c r="E88" s="82" t="s">
        <v>446</v>
      </c>
      <c r="F88" s="82" t="s">
        <v>447</v>
      </c>
      <c r="G88" s="82" t="s">
        <v>448</v>
      </c>
      <c r="H88" s="62"/>
      <c r="I88" s="62"/>
      <c r="J88" s="62"/>
      <c r="K88" s="62"/>
    </row>
    <row r="89" spans="1:11" ht="14.1" customHeight="1" x14ac:dyDescent="0.25">
      <c r="A89" s="62"/>
      <c r="B89" s="62"/>
      <c r="C89" s="78" t="s">
        <v>62</v>
      </c>
      <c r="D89" s="82" t="s">
        <v>445</v>
      </c>
      <c r="E89" s="82" t="s">
        <v>446</v>
      </c>
      <c r="F89" s="82" t="s">
        <v>447</v>
      </c>
      <c r="G89" s="82" t="s">
        <v>448</v>
      </c>
      <c r="H89" s="62"/>
      <c r="I89" s="62"/>
      <c r="J89" s="62"/>
      <c r="K89" s="62"/>
    </row>
    <row r="90" spans="1:11" ht="14.1" customHeight="1" x14ac:dyDescent="0.25">
      <c r="A90" s="62"/>
      <c r="B90" s="62"/>
      <c r="C90" s="78" t="s">
        <v>67</v>
      </c>
      <c r="D90" s="82" t="s">
        <v>20</v>
      </c>
      <c r="E90" s="82" t="s">
        <v>43</v>
      </c>
      <c r="F90" s="82" t="s">
        <v>43</v>
      </c>
      <c r="G90" s="82" t="s">
        <v>43</v>
      </c>
      <c r="H90" s="62"/>
      <c r="I90" s="62"/>
      <c r="J90" s="62"/>
      <c r="K90" s="62"/>
    </row>
    <row r="91" spans="1:11" ht="14.1" customHeight="1" x14ac:dyDescent="0.25">
      <c r="A91" s="62"/>
      <c r="B91" s="62"/>
      <c r="C91" s="78" t="s">
        <v>70</v>
      </c>
      <c r="D91" s="82" t="s">
        <v>20</v>
      </c>
      <c r="E91" s="82" t="s">
        <v>449</v>
      </c>
      <c r="F91" s="82" t="s">
        <v>450</v>
      </c>
      <c r="G91" s="82" t="s">
        <v>451</v>
      </c>
      <c r="H91" s="62"/>
      <c r="I91" s="62"/>
      <c r="J91" s="62"/>
      <c r="K91" s="62"/>
    </row>
    <row r="92" spans="1:11" ht="14.1" customHeight="1" x14ac:dyDescent="0.25">
      <c r="A92" s="62"/>
      <c r="B92" s="62"/>
      <c r="C92" s="78" t="s">
        <v>74</v>
      </c>
      <c r="D92" s="82" t="s">
        <v>20</v>
      </c>
      <c r="E92" s="82" t="s">
        <v>449</v>
      </c>
      <c r="F92" s="82" t="s">
        <v>450</v>
      </c>
      <c r="G92" s="82" t="s">
        <v>451</v>
      </c>
      <c r="H92" s="62"/>
      <c r="I92" s="62"/>
      <c r="J92" s="62"/>
      <c r="K92" s="62"/>
    </row>
    <row r="93" spans="1:11" ht="14.1" customHeight="1" x14ac:dyDescent="0.25">
      <c r="A93" s="62"/>
      <c r="B93" s="62"/>
      <c r="C93" s="95" t="s">
        <v>78</v>
      </c>
      <c r="D93" s="96"/>
      <c r="E93" s="96"/>
      <c r="F93" s="96"/>
      <c r="G93" s="96"/>
      <c r="H93" s="62"/>
      <c r="I93" s="62"/>
      <c r="J93" s="62"/>
      <c r="K93" s="62"/>
    </row>
    <row r="94" spans="1:11" ht="14.1" customHeight="1" x14ac:dyDescent="0.25">
      <c r="A94" s="62"/>
      <c r="B94" s="62"/>
      <c r="C94" s="91"/>
      <c r="D94" s="92">
        <v>2021</v>
      </c>
      <c r="E94" s="92">
        <v>2022</v>
      </c>
      <c r="F94" s="92">
        <v>2023</v>
      </c>
      <c r="G94" s="92">
        <v>2024</v>
      </c>
      <c r="H94" s="62"/>
      <c r="I94" s="62"/>
      <c r="J94" s="62"/>
      <c r="K94" s="62"/>
    </row>
    <row r="95" spans="1:11" ht="14.1" customHeight="1" x14ac:dyDescent="0.25">
      <c r="A95" s="62"/>
      <c r="B95" s="62"/>
      <c r="C95" s="93"/>
      <c r="D95" s="94" t="s">
        <v>17</v>
      </c>
      <c r="E95" s="94" t="s">
        <v>18</v>
      </c>
      <c r="F95" s="94" t="s">
        <v>18</v>
      </c>
      <c r="G95" s="94" t="s">
        <v>18</v>
      </c>
      <c r="H95" s="62"/>
      <c r="I95" s="62"/>
      <c r="J95" s="62"/>
      <c r="K95" s="62"/>
    </row>
    <row r="96" spans="1:11" ht="14.1" customHeight="1" x14ac:dyDescent="0.25">
      <c r="A96" s="62"/>
      <c r="B96" s="62"/>
      <c r="C96" s="97" t="s">
        <v>79</v>
      </c>
      <c r="D96" s="98">
        <v>0</v>
      </c>
      <c r="E96" s="98">
        <v>0</v>
      </c>
      <c r="F96" s="98">
        <v>0</v>
      </c>
      <c r="G96" s="98">
        <v>0</v>
      </c>
      <c r="H96" s="62"/>
      <c r="I96" s="62"/>
      <c r="J96" s="62"/>
      <c r="K96" s="62"/>
    </row>
    <row r="97" spans="1:11" ht="14.1" customHeight="1" x14ac:dyDescent="0.25">
      <c r="A97" s="62"/>
      <c r="B97" s="62"/>
      <c r="C97" s="97" t="s">
        <v>80</v>
      </c>
      <c r="D97" s="98">
        <v>0</v>
      </c>
      <c r="E97" s="98">
        <v>0</v>
      </c>
      <c r="F97" s="98">
        <v>0</v>
      </c>
      <c r="G97" s="98">
        <v>0</v>
      </c>
      <c r="H97" s="62"/>
      <c r="I97" s="62"/>
      <c r="J97" s="62"/>
      <c r="K97" s="62"/>
    </row>
    <row r="98" spans="1:11" ht="14.1" customHeight="1" x14ac:dyDescent="0.25">
      <c r="A98" s="62"/>
      <c r="B98" s="62"/>
      <c r="C98" s="97" t="s">
        <v>81</v>
      </c>
      <c r="D98" s="98">
        <v>0</v>
      </c>
      <c r="E98" s="98">
        <v>0</v>
      </c>
      <c r="F98" s="98">
        <v>0</v>
      </c>
      <c r="G98" s="98">
        <v>0</v>
      </c>
      <c r="H98" s="62"/>
      <c r="I98" s="62"/>
      <c r="J98" s="62"/>
      <c r="K98" s="62"/>
    </row>
    <row r="99" spans="1:11" ht="14.1" customHeight="1" x14ac:dyDescent="0.25">
      <c r="A99" s="62"/>
      <c r="B99" s="62"/>
      <c r="C99" s="97" t="s">
        <v>82</v>
      </c>
      <c r="D99" s="98">
        <v>0</v>
      </c>
      <c r="E99" s="98">
        <v>0</v>
      </c>
      <c r="F99" s="98">
        <v>0</v>
      </c>
      <c r="G99" s="98">
        <v>0</v>
      </c>
      <c r="H99" s="62"/>
      <c r="I99" s="62"/>
      <c r="J99" s="62"/>
      <c r="K99" s="62"/>
    </row>
    <row r="100" spans="1:11" ht="14.1" customHeight="1" x14ac:dyDescent="0.25">
      <c r="A100" s="62"/>
      <c r="B100" s="62"/>
      <c r="C100" s="97" t="s">
        <v>80</v>
      </c>
      <c r="D100" s="98">
        <v>0</v>
      </c>
      <c r="E100" s="98">
        <v>0</v>
      </c>
      <c r="F100" s="98">
        <v>0</v>
      </c>
      <c r="G100" s="98">
        <v>0</v>
      </c>
      <c r="H100" s="62"/>
      <c r="I100" s="62"/>
      <c r="J100" s="62"/>
      <c r="K100" s="62"/>
    </row>
    <row r="101" spans="1:11" ht="14.1" customHeight="1" x14ac:dyDescent="0.25">
      <c r="A101" s="62"/>
      <c r="B101" s="62"/>
      <c r="C101" s="97" t="s">
        <v>81</v>
      </c>
      <c r="D101" s="98">
        <v>0</v>
      </c>
      <c r="E101" s="98">
        <v>0</v>
      </c>
      <c r="F101" s="98">
        <v>0</v>
      </c>
      <c r="G101" s="98">
        <v>0</v>
      </c>
      <c r="H101" s="62"/>
      <c r="I101" s="62"/>
      <c r="J101" s="62"/>
      <c r="K101" s="62"/>
    </row>
    <row r="102" spans="1:11" ht="14.1" customHeight="1" x14ac:dyDescent="0.25">
      <c r="A102" s="62"/>
      <c r="B102" s="62"/>
      <c r="C102" s="97" t="s">
        <v>83</v>
      </c>
      <c r="D102" s="98">
        <v>71230000</v>
      </c>
      <c r="E102" s="98">
        <v>39280000</v>
      </c>
      <c r="F102" s="98">
        <v>39680000</v>
      </c>
      <c r="G102" s="98">
        <v>38680000</v>
      </c>
      <c r="H102" s="62"/>
      <c r="I102" s="62"/>
      <c r="J102" s="62"/>
      <c r="K102" s="62"/>
    </row>
    <row r="103" spans="1:11" ht="14.1" customHeight="1" x14ac:dyDescent="0.25">
      <c r="A103" s="62"/>
      <c r="B103" s="62"/>
      <c r="C103" s="97" t="s">
        <v>80</v>
      </c>
      <c r="D103" s="98">
        <v>71230000</v>
      </c>
      <c r="E103" s="98">
        <v>39280000</v>
      </c>
      <c r="F103" s="98">
        <v>39680000</v>
      </c>
      <c r="G103" s="98">
        <v>38680000</v>
      </c>
      <c r="H103" s="62"/>
      <c r="I103" s="62"/>
      <c r="J103" s="62"/>
      <c r="K103" s="62"/>
    </row>
    <row r="104" spans="1:11" ht="14.1" customHeight="1" x14ac:dyDescent="0.25">
      <c r="A104" s="62"/>
      <c r="B104" s="62"/>
      <c r="C104" s="97" t="s">
        <v>81</v>
      </c>
      <c r="D104" s="98">
        <v>0</v>
      </c>
      <c r="E104" s="98">
        <v>0</v>
      </c>
      <c r="F104" s="98">
        <v>0</v>
      </c>
      <c r="G104" s="98">
        <v>0</v>
      </c>
      <c r="H104" s="62"/>
      <c r="I104" s="62"/>
      <c r="J104" s="62"/>
      <c r="K104" s="62"/>
    </row>
    <row r="105" spans="1:11" ht="14.1" customHeight="1" x14ac:dyDescent="0.25">
      <c r="A105" s="62"/>
      <c r="B105" s="62"/>
      <c r="C105" s="97" t="s">
        <v>84</v>
      </c>
      <c r="D105" s="98">
        <v>0</v>
      </c>
      <c r="E105" s="98">
        <v>0</v>
      </c>
      <c r="F105" s="98">
        <v>0</v>
      </c>
      <c r="G105" s="98">
        <v>0</v>
      </c>
      <c r="H105" s="62"/>
      <c r="I105" s="62"/>
      <c r="J105" s="62"/>
      <c r="K105" s="62"/>
    </row>
    <row r="106" spans="1:11" ht="14.1" customHeight="1" x14ac:dyDescent="0.25">
      <c r="A106" s="62"/>
      <c r="B106" s="62"/>
      <c r="C106" s="97" t="s">
        <v>80</v>
      </c>
      <c r="D106" s="98">
        <v>0</v>
      </c>
      <c r="E106" s="98">
        <v>0</v>
      </c>
      <c r="F106" s="98">
        <v>0</v>
      </c>
      <c r="G106" s="98">
        <v>0</v>
      </c>
      <c r="H106" s="62"/>
      <c r="I106" s="62"/>
      <c r="J106" s="62"/>
      <c r="K106" s="62"/>
    </row>
    <row r="107" spans="1:11" ht="14.1" customHeight="1" x14ac:dyDescent="0.25">
      <c r="A107" s="62"/>
      <c r="B107" s="62"/>
      <c r="C107" s="97" t="s">
        <v>81</v>
      </c>
      <c r="D107" s="98">
        <v>0</v>
      </c>
      <c r="E107" s="98">
        <v>0</v>
      </c>
      <c r="F107" s="98">
        <v>0</v>
      </c>
      <c r="G107" s="98">
        <v>0</v>
      </c>
      <c r="H107" s="62"/>
      <c r="I107" s="62"/>
      <c r="J107" s="62"/>
      <c r="K107" s="62"/>
    </row>
    <row r="108" spans="1:11" ht="14.1" customHeight="1" x14ac:dyDescent="0.25">
      <c r="A108" s="62"/>
      <c r="B108" s="62"/>
      <c r="C108" s="97" t="s">
        <v>85</v>
      </c>
      <c r="D108" s="98">
        <v>0</v>
      </c>
      <c r="E108" s="98">
        <v>0</v>
      </c>
      <c r="F108" s="98">
        <v>0</v>
      </c>
      <c r="G108" s="98">
        <v>0</v>
      </c>
      <c r="H108" s="62"/>
      <c r="I108" s="62"/>
      <c r="J108" s="62"/>
      <c r="K108" s="62"/>
    </row>
    <row r="109" spans="1:11" ht="14.1" customHeight="1" x14ac:dyDescent="0.25">
      <c r="A109" s="62"/>
      <c r="B109" s="62"/>
      <c r="C109" s="97" t="s">
        <v>80</v>
      </c>
      <c r="D109" s="98">
        <v>0</v>
      </c>
      <c r="E109" s="98">
        <v>0</v>
      </c>
      <c r="F109" s="98">
        <v>0</v>
      </c>
      <c r="G109" s="98">
        <v>0</v>
      </c>
      <c r="H109" s="62"/>
      <c r="I109" s="62"/>
      <c r="J109" s="62"/>
      <c r="K109" s="62"/>
    </row>
    <row r="110" spans="1:11" ht="14.1" customHeight="1" x14ac:dyDescent="0.25">
      <c r="A110" s="62"/>
      <c r="B110" s="62"/>
      <c r="C110" s="97" t="s">
        <v>81</v>
      </c>
      <c r="D110" s="98">
        <v>0</v>
      </c>
      <c r="E110" s="98">
        <v>0</v>
      </c>
      <c r="F110" s="98">
        <v>0</v>
      </c>
      <c r="G110" s="98">
        <v>0</v>
      </c>
      <c r="H110" s="62"/>
      <c r="I110" s="62"/>
      <c r="J110" s="62"/>
      <c r="K110" s="62"/>
    </row>
    <row r="111" spans="1:11" ht="14.1" customHeight="1" x14ac:dyDescent="0.25">
      <c r="A111" s="62"/>
      <c r="B111" s="62"/>
      <c r="C111" s="97" t="s">
        <v>86</v>
      </c>
      <c r="D111" s="98">
        <v>0</v>
      </c>
      <c r="E111" s="98">
        <v>0</v>
      </c>
      <c r="F111" s="98">
        <v>0</v>
      </c>
      <c r="G111" s="98">
        <v>0</v>
      </c>
      <c r="H111" s="62"/>
      <c r="I111" s="62"/>
      <c r="J111" s="62"/>
      <c r="K111" s="62"/>
    </row>
    <row r="112" spans="1:11" ht="14.1" customHeight="1" x14ac:dyDescent="0.25">
      <c r="A112" s="62"/>
      <c r="B112" s="62"/>
      <c r="C112" s="97" t="s">
        <v>80</v>
      </c>
      <c r="D112" s="98">
        <v>0</v>
      </c>
      <c r="E112" s="98">
        <v>0</v>
      </c>
      <c r="F112" s="98">
        <v>0</v>
      </c>
      <c r="G112" s="98">
        <v>0</v>
      </c>
      <c r="H112" s="62"/>
      <c r="I112" s="62"/>
      <c r="J112" s="62"/>
      <c r="K112" s="62"/>
    </row>
    <row r="113" spans="1:11" ht="14.1" customHeight="1" x14ac:dyDescent="0.25">
      <c r="A113" s="62"/>
      <c r="B113" s="62"/>
      <c r="C113" s="97" t="s">
        <v>81</v>
      </c>
      <c r="D113" s="98">
        <v>0</v>
      </c>
      <c r="E113" s="98">
        <v>0</v>
      </c>
      <c r="F113" s="98">
        <v>0</v>
      </c>
      <c r="G113" s="98">
        <v>0</v>
      </c>
      <c r="H113" s="62"/>
      <c r="I113" s="62"/>
      <c r="J113" s="62"/>
      <c r="K113" s="62"/>
    </row>
    <row r="114" spans="1:11" ht="14.1" customHeight="1" x14ac:dyDescent="0.25">
      <c r="A114" s="62"/>
      <c r="B114" s="62"/>
      <c r="C114" s="97" t="s">
        <v>87</v>
      </c>
      <c r="D114" s="98">
        <v>700000</v>
      </c>
      <c r="E114" s="98">
        <v>0</v>
      </c>
      <c r="F114" s="98">
        <v>0</v>
      </c>
      <c r="G114" s="98">
        <v>0</v>
      </c>
      <c r="H114" s="62"/>
      <c r="I114" s="62"/>
      <c r="J114" s="62"/>
      <c r="K114" s="62"/>
    </row>
    <row r="115" spans="1:11" ht="14.1" customHeight="1" x14ac:dyDescent="0.25">
      <c r="A115" s="62"/>
      <c r="B115" s="62"/>
      <c r="C115" s="97" t="s">
        <v>80</v>
      </c>
      <c r="D115" s="98">
        <v>700000</v>
      </c>
      <c r="E115" s="98">
        <v>0</v>
      </c>
      <c r="F115" s="98">
        <v>0</v>
      </c>
      <c r="G115" s="98">
        <v>0</v>
      </c>
      <c r="H115" s="62"/>
      <c r="I115" s="62"/>
      <c r="J115" s="62"/>
      <c r="K115" s="62"/>
    </row>
    <row r="116" spans="1:11" ht="14.1" customHeight="1" x14ac:dyDescent="0.25">
      <c r="A116" s="62"/>
      <c r="B116" s="62"/>
      <c r="C116" s="97" t="s">
        <v>81</v>
      </c>
      <c r="D116" s="98">
        <v>0</v>
      </c>
      <c r="E116" s="98">
        <v>0</v>
      </c>
      <c r="F116" s="98">
        <v>0</v>
      </c>
      <c r="G116" s="98">
        <v>0</v>
      </c>
      <c r="H116" s="62"/>
      <c r="I116" s="62"/>
      <c r="J116" s="62"/>
      <c r="K116" s="62"/>
    </row>
    <row r="117" spans="1:11" ht="14.1" customHeight="1" x14ac:dyDescent="0.25">
      <c r="A117" s="62"/>
      <c r="B117" s="62"/>
      <c r="C117" s="97" t="s">
        <v>88</v>
      </c>
      <c r="D117" s="98">
        <v>0</v>
      </c>
      <c r="E117" s="98">
        <v>0</v>
      </c>
      <c r="F117" s="98">
        <v>0</v>
      </c>
      <c r="G117" s="98">
        <v>0</v>
      </c>
      <c r="H117" s="62"/>
      <c r="I117" s="62"/>
      <c r="J117" s="62"/>
      <c r="K117" s="62"/>
    </row>
    <row r="118" spans="1:11" ht="14.1" customHeight="1" x14ac:dyDescent="0.25">
      <c r="A118" s="62"/>
      <c r="B118" s="62"/>
      <c r="C118" s="97" t="s">
        <v>80</v>
      </c>
      <c r="D118" s="98">
        <v>0</v>
      </c>
      <c r="E118" s="98">
        <v>0</v>
      </c>
      <c r="F118" s="98">
        <v>0</v>
      </c>
      <c r="G118" s="98">
        <v>0</v>
      </c>
      <c r="H118" s="62"/>
      <c r="I118" s="62"/>
      <c r="J118" s="62"/>
      <c r="K118" s="62"/>
    </row>
    <row r="119" spans="1:11" ht="14.1" customHeight="1" x14ac:dyDescent="0.25">
      <c r="A119" s="62"/>
      <c r="B119" s="62"/>
      <c r="C119" s="97" t="s">
        <v>89</v>
      </c>
      <c r="D119" s="98">
        <v>0</v>
      </c>
      <c r="E119" s="98">
        <v>0</v>
      </c>
      <c r="F119" s="98">
        <v>0</v>
      </c>
      <c r="G119" s="98">
        <v>0</v>
      </c>
      <c r="H119" s="62"/>
      <c r="I119" s="62"/>
      <c r="J119" s="62"/>
      <c r="K119" s="62"/>
    </row>
    <row r="120" spans="1:11" ht="14.1" customHeight="1" x14ac:dyDescent="0.25">
      <c r="A120" s="62"/>
      <c r="B120" s="62"/>
      <c r="C120" s="97" t="s">
        <v>90</v>
      </c>
      <c r="D120" s="98">
        <v>0</v>
      </c>
      <c r="E120" s="98">
        <v>0</v>
      </c>
      <c r="F120" s="98">
        <v>0</v>
      </c>
      <c r="G120" s="98">
        <v>0</v>
      </c>
      <c r="H120" s="62"/>
      <c r="I120" s="62"/>
      <c r="J120" s="62"/>
      <c r="K120" s="62"/>
    </row>
    <row r="121" spans="1:11" ht="14.1" customHeight="1" x14ac:dyDescent="0.25">
      <c r="A121" s="62"/>
      <c r="B121" s="62"/>
      <c r="C121" s="97" t="s">
        <v>91</v>
      </c>
      <c r="D121" s="98">
        <v>0</v>
      </c>
      <c r="E121" s="98">
        <v>0</v>
      </c>
      <c r="F121" s="98">
        <v>0</v>
      </c>
      <c r="G121" s="98">
        <v>0</v>
      </c>
      <c r="H121" s="62"/>
      <c r="I121" s="62"/>
      <c r="J121" s="62"/>
      <c r="K121" s="62"/>
    </row>
    <row r="122" spans="1:11" ht="14.1" customHeight="1" x14ac:dyDescent="0.25">
      <c r="A122" s="62"/>
      <c r="B122" s="62"/>
      <c r="C122" s="97" t="s">
        <v>92</v>
      </c>
      <c r="D122" s="98">
        <v>0</v>
      </c>
      <c r="E122" s="98">
        <v>0</v>
      </c>
      <c r="F122" s="98">
        <v>0</v>
      </c>
      <c r="G122" s="98">
        <v>0</v>
      </c>
      <c r="H122" s="62"/>
      <c r="I122" s="62"/>
      <c r="J122" s="62"/>
      <c r="K122" s="62"/>
    </row>
    <row r="123" spans="1:11" ht="14.1" customHeight="1" x14ac:dyDescent="0.25">
      <c r="A123" s="62"/>
      <c r="B123" s="62"/>
      <c r="C123" s="97" t="s">
        <v>93</v>
      </c>
      <c r="D123" s="98">
        <v>0</v>
      </c>
      <c r="E123" s="98">
        <v>0</v>
      </c>
      <c r="F123" s="98">
        <v>0</v>
      </c>
      <c r="G123" s="98">
        <v>0</v>
      </c>
      <c r="H123" s="62"/>
      <c r="I123" s="62"/>
      <c r="J123" s="62"/>
      <c r="K123" s="62"/>
    </row>
    <row r="124" spans="1:11" ht="14.1" customHeight="1" x14ac:dyDescent="0.25">
      <c r="A124" s="62"/>
      <c r="B124" s="62"/>
      <c r="C124" s="97" t="s">
        <v>80</v>
      </c>
      <c r="D124" s="98">
        <v>0</v>
      </c>
      <c r="E124" s="98">
        <v>0</v>
      </c>
      <c r="F124" s="98">
        <v>0</v>
      </c>
      <c r="G124" s="98">
        <v>0</v>
      </c>
      <c r="H124" s="62"/>
      <c r="I124" s="62"/>
      <c r="J124" s="62"/>
      <c r="K124" s="62"/>
    </row>
    <row r="125" spans="1:11" ht="14.1" customHeight="1" x14ac:dyDescent="0.25">
      <c r="A125" s="62"/>
      <c r="B125" s="62"/>
      <c r="C125" s="97" t="s">
        <v>89</v>
      </c>
      <c r="D125" s="98">
        <v>0</v>
      </c>
      <c r="E125" s="98">
        <v>0</v>
      </c>
      <c r="F125" s="98">
        <v>0</v>
      </c>
      <c r="G125" s="98">
        <v>0</v>
      </c>
      <c r="H125" s="62"/>
      <c r="I125" s="62"/>
      <c r="J125" s="62"/>
      <c r="K125" s="62"/>
    </row>
    <row r="126" spans="1:11" ht="14.1" customHeight="1" x14ac:dyDescent="0.25">
      <c r="A126" s="62"/>
      <c r="B126" s="62"/>
      <c r="C126" s="97" t="s">
        <v>90</v>
      </c>
      <c r="D126" s="98">
        <v>0</v>
      </c>
      <c r="E126" s="98">
        <v>0</v>
      </c>
      <c r="F126" s="98">
        <v>0</v>
      </c>
      <c r="G126" s="98">
        <v>0</v>
      </c>
      <c r="H126" s="62"/>
      <c r="I126" s="62"/>
      <c r="J126" s="62"/>
      <c r="K126" s="62"/>
    </row>
    <row r="127" spans="1:11" ht="14.1" customHeight="1" x14ac:dyDescent="0.25">
      <c r="A127" s="62"/>
      <c r="B127" s="62"/>
      <c r="C127" s="97" t="s">
        <v>91</v>
      </c>
      <c r="D127" s="98">
        <v>0</v>
      </c>
      <c r="E127" s="98">
        <v>0</v>
      </c>
      <c r="F127" s="98">
        <v>0</v>
      </c>
      <c r="G127" s="98">
        <v>0</v>
      </c>
      <c r="H127" s="62"/>
      <c r="I127" s="62"/>
      <c r="J127" s="62"/>
      <c r="K127" s="62"/>
    </row>
    <row r="128" spans="1:11" ht="14.1" customHeight="1" x14ac:dyDescent="0.25">
      <c r="A128" s="62"/>
      <c r="B128" s="62"/>
      <c r="C128" s="97" t="s">
        <v>92</v>
      </c>
      <c r="D128" s="98">
        <v>0</v>
      </c>
      <c r="E128" s="98">
        <v>0</v>
      </c>
      <c r="F128" s="98">
        <v>0</v>
      </c>
      <c r="G128" s="98">
        <v>0</v>
      </c>
      <c r="H128" s="62"/>
      <c r="I128" s="62"/>
      <c r="J128" s="62"/>
      <c r="K128" s="62"/>
    </row>
    <row r="129" spans="1:11" ht="14.1" customHeight="1" x14ac:dyDescent="0.25">
      <c r="A129" s="62"/>
      <c r="B129" s="62"/>
      <c r="C129" s="97" t="s">
        <v>94</v>
      </c>
      <c r="D129" s="98">
        <v>0</v>
      </c>
      <c r="E129" s="98">
        <v>0</v>
      </c>
      <c r="F129" s="98">
        <v>0</v>
      </c>
      <c r="G129" s="98">
        <v>0</v>
      </c>
      <c r="H129" s="62"/>
      <c r="I129" s="62"/>
      <c r="J129" s="62"/>
      <c r="K129" s="62"/>
    </row>
    <row r="130" spans="1:11" ht="14.1" customHeight="1" x14ac:dyDescent="0.25">
      <c r="A130" s="62"/>
      <c r="B130" s="62"/>
      <c r="C130" s="97" t="s">
        <v>80</v>
      </c>
      <c r="D130" s="98">
        <v>0</v>
      </c>
      <c r="E130" s="98">
        <v>0</v>
      </c>
      <c r="F130" s="98">
        <v>0</v>
      </c>
      <c r="G130" s="98">
        <v>0</v>
      </c>
      <c r="H130" s="62"/>
      <c r="I130" s="62"/>
      <c r="J130" s="62"/>
      <c r="K130" s="62"/>
    </row>
    <row r="131" spans="1:11" ht="14.1" customHeight="1" x14ac:dyDescent="0.25">
      <c r="A131" s="62"/>
      <c r="B131" s="62"/>
      <c r="C131" s="97" t="s">
        <v>89</v>
      </c>
      <c r="D131" s="98">
        <v>0</v>
      </c>
      <c r="E131" s="98">
        <v>0</v>
      </c>
      <c r="F131" s="98">
        <v>0</v>
      </c>
      <c r="G131" s="98">
        <v>0</v>
      </c>
      <c r="H131" s="62"/>
      <c r="I131" s="62"/>
      <c r="J131" s="62"/>
      <c r="K131" s="62"/>
    </row>
    <row r="132" spans="1:11" ht="14.1" customHeight="1" x14ac:dyDescent="0.25">
      <c r="A132" s="62"/>
      <c r="B132" s="62"/>
      <c r="C132" s="97" t="s">
        <v>90</v>
      </c>
      <c r="D132" s="98">
        <v>0</v>
      </c>
      <c r="E132" s="98">
        <v>0</v>
      </c>
      <c r="F132" s="98">
        <v>0</v>
      </c>
      <c r="G132" s="98">
        <v>0</v>
      </c>
      <c r="H132" s="62"/>
      <c r="I132" s="62"/>
      <c r="J132" s="62"/>
      <c r="K132" s="62"/>
    </row>
    <row r="133" spans="1:11" ht="14.1" customHeight="1" x14ac:dyDescent="0.25">
      <c r="A133" s="62"/>
      <c r="B133" s="62"/>
      <c r="C133" s="97" t="s">
        <v>91</v>
      </c>
      <c r="D133" s="98">
        <v>0</v>
      </c>
      <c r="E133" s="98">
        <v>0</v>
      </c>
      <c r="F133" s="98">
        <v>0</v>
      </c>
      <c r="G133" s="98">
        <v>0</v>
      </c>
      <c r="H133" s="62"/>
      <c r="I133" s="62"/>
      <c r="J133" s="62"/>
      <c r="K133" s="62"/>
    </row>
    <row r="134" spans="1:11" ht="14.1" customHeight="1" x14ac:dyDescent="0.25">
      <c r="A134" s="62"/>
      <c r="B134" s="62"/>
      <c r="C134" s="97" t="s">
        <v>92</v>
      </c>
      <c r="D134" s="98">
        <v>0</v>
      </c>
      <c r="E134" s="98">
        <v>0</v>
      </c>
      <c r="F134" s="98">
        <v>0</v>
      </c>
      <c r="G134" s="98">
        <v>0</v>
      </c>
      <c r="H134" s="62"/>
      <c r="I134" s="62"/>
      <c r="J134" s="62"/>
      <c r="K134" s="62"/>
    </row>
    <row r="135" spans="1:11" ht="14.1" customHeight="1" x14ac:dyDescent="0.25">
      <c r="A135" s="62"/>
      <c r="B135" s="62"/>
      <c r="C135" s="97" t="s">
        <v>95</v>
      </c>
      <c r="D135" s="98">
        <v>0</v>
      </c>
      <c r="E135" s="98">
        <v>0</v>
      </c>
      <c r="F135" s="98">
        <v>0</v>
      </c>
      <c r="G135" s="98">
        <v>0</v>
      </c>
      <c r="H135" s="62"/>
      <c r="I135" s="62"/>
      <c r="J135" s="62"/>
      <c r="K135" s="62"/>
    </row>
    <row r="136" spans="1:11" ht="14.1" customHeight="1" x14ac:dyDescent="0.25">
      <c r="A136" s="62"/>
      <c r="B136" s="62"/>
      <c r="C136" s="97" t="s">
        <v>96</v>
      </c>
      <c r="D136" s="98">
        <v>0</v>
      </c>
      <c r="E136" s="98">
        <v>0</v>
      </c>
      <c r="F136" s="98">
        <v>0</v>
      </c>
      <c r="G136" s="98">
        <v>0</v>
      </c>
      <c r="H136" s="62"/>
      <c r="I136" s="62"/>
      <c r="J136" s="62"/>
      <c r="K136" s="62"/>
    </row>
    <row r="137" spans="1:11" ht="14.1" customHeight="1" x14ac:dyDescent="0.25">
      <c r="A137" s="62"/>
      <c r="B137" s="62"/>
      <c r="C137" s="99" t="s">
        <v>97</v>
      </c>
      <c r="D137" s="98">
        <v>71930000</v>
      </c>
      <c r="E137" s="98">
        <v>39280000</v>
      </c>
      <c r="F137" s="98">
        <v>39680000</v>
      </c>
      <c r="G137" s="98">
        <v>38680000</v>
      </c>
      <c r="H137" s="62"/>
      <c r="I137" s="62"/>
      <c r="J137" s="62"/>
      <c r="K137" s="62"/>
    </row>
    <row r="138" spans="1:11" ht="14.1" customHeight="1" x14ac:dyDescent="0.25">
      <c r="A138" s="62"/>
      <c r="B138" s="62"/>
      <c r="C138" s="86" t="s">
        <v>47</v>
      </c>
      <c r="D138" s="87" t="s">
        <v>452</v>
      </c>
      <c r="E138" s="88"/>
      <c r="F138" s="88"/>
      <c r="G138" s="88"/>
      <c r="H138" s="62"/>
      <c r="I138" s="62"/>
      <c r="J138" s="62"/>
      <c r="K138" s="62"/>
    </row>
    <row r="139" spans="1:11" ht="14.1" customHeight="1" x14ac:dyDescent="0.25">
      <c r="A139" s="62"/>
      <c r="B139" s="62"/>
      <c r="C139" s="89" t="s">
        <v>49</v>
      </c>
      <c r="D139" s="90" t="s">
        <v>453</v>
      </c>
      <c r="E139" s="45"/>
      <c r="F139" s="45"/>
      <c r="G139" s="45"/>
      <c r="H139" s="62"/>
      <c r="I139" s="62"/>
      <c r="J139" s="62"/>
      <c r="K139" s="62"/>
    </row>
    <row r="140" spans="1:11" ht="14.1" customHeight="1" x14ac:dyDescent="0.25">
      <c r="A140" s="62"/>
      <c r="B140" s="62"/>
      <c r="C140" s="89" t="s">
        <v>51</v>
      </c>
      <c r="D140" s="90" t="s">
        <v>454</v>
      </c>
      <c r="E140" s="45"/>
      <c r="F140" s="45"/>
      <c r="G140" s="45"/>
      <c r="H140" s="62"/>
      <c r="I140" s="62"/>
      <c r="J140" s="62"/>
      <c r="K140" s="62"/>
    </row>
    <row r="141" spans="1:11" ht="15" customHeight="1" x14ac:dyDescent="0.25">
      <c r="A141" s="62"/>
      <c r="B141" s="62"/>
      <c r="C141" s="91"/>
      <c r="D141" s="92">
        <v>2021</v>
      </c>
      <c r="E141" s="92">
        <v>2022</v>
      </c>
      <c r="F141" s="92">
        <v>2023</v>
      </c>
      <c r="G141" s="92">
        <v>2024</v>
      </c>
      <c r="H141" s="62"/>
      <c r="I141" s="62"/>
      <c r="J141" s="62"/>
      <c r="K141" s="62"/>
    </row>
    <row r="142" spans="1:11" ht="15" customHeight="1" x14ac:dyDescent="0.25">
      <c r="A142" s="62"/>
      <c r="B142" s="62"/>
      <c r="C142" s="93"/>
      <c r="D142" s="94" t="s">
        <v>17</v>
      </c>
      <c r="E142" s="94" t="s">
        <v>18</v>
      </c>
      <c r="F142" s="94" t="s">
        <v>18</v>
      </c>
      <c r="G142" s="94" t="s">
        <v>18</v>
      </c>
      <c r="H142" s="62"/>
      <c r="I142" s="62"/>
      <c r="J142" s="62"/>
      <c r="K142" s="62"/>
    </row>
    <row r="143" spans="1:11" ht="14.1" customHeight="1" x14ac:dyDescent="0.25">
      <c r="A143" s="62"/>
      <c r="B143" s="62"/>
      <c r="C143" s="78" t="s">
        <v>53</v>
      </c>
      <c r="D143" s="82" t="s">
        <v>455</v>
      </c>
      <c r="E143" s="82" t="s">
        <v>456</v>
      </c>
      <c r="F143" s="82" t="s">
        <v>457</v>
      </c>
      <c r="G143" s="82" t="s">
        <v>457</v>
      </c>
      <c r="H143" s="62"/>
      <c r="I143" s="62"/>
      <c r="J143" s="62"/>
      <c r="K143" s="62"/>
    </row>
    <row r="144" spans="1:11" ht="14.1" customHeight="1" x14ac:dyDescent="0.25">
      <c r="A144" s="62"/>
      <c r="B144" s="62"/>
      <c r="C144" s="78" t="s">
        <v>57</v>
      </c>
      <c r="D144" s="82" t="s">
        <v>458</v>
      </c>
      <c r="E144" s="82" t="s">
        <v>459</v>
      </c>
      <c r="F144" s="82" t="s">
        <v>459</v>
      </c>
      <c r="G144" s="82" t="s">
        <v>458</v>
      </c>
      <c r="H144" s="62"/>
      <c r="I144" s="62"/>
      <c r="J144" s="62"/>
      <c r="K144" s="62"/>
    </row>
    <row r="145" spans="1:11" ht="14.1" customHeight="1" x14ac:dyDescent="0.25">
      <c r="A145" s="62"/>
      <c r="B145" s="62"/>
      <c r="C145" s="78" t="s">
        <v>62</v>
      </c>
      <c r="D145" s="82" t="s">
        <v>460</v>
      </c>
      <c r="E145" s="82" t="s">
        <v>461</v>
      </c>
      <c r="F145" s="82" t="s">
        <v>462</v>
      </c>
      <c r="G145" s="82" t="s">
        <v>463</v>
      </c>
      <c r="H145" s="62"/>
      <c r="I145" s="62"/>
      <c r="J145" s="62"/>
      <c r="K145" s="62"/>
    </row>
    <row r="146" spans="1:11" ht="14.1" customHeight="1" x14ac:dyDescent="0.25">
      <c r="A146" s="62"/>
      <c r="B146" s="62"/>
      <c r="C146" s="78" t="s">
        <v>67</v>
      </c>
      <c r="D146" s="82" t="s">
        <v>20</v>
      </c>
      <c r="E146" s="82" t="s">
        <v>464</v>
      </c>
      <c r="F146" s="82" t="s">
        <v>465</v>
      </c>
      <c r="G146" s="82" t="s">
        <v>43</v>
      </c>
      <c r="H146" s="62"/>
      <c r="I146" s="62"/>
      <c r="J146" s="62"/>
      <c r="K146" s="62"/>
    </row>
    <row r="147" spans="1:11" ht="14.1" customHeight="1" x14ac:dyDescent="0.25">
      <c r="A147" s="62"/>
      <c r="B147" s="62"/>
      <c r="C147" s="78" t="s">
        <v>70</v>
      </c>
      <c r="D147" s="82" t="s">
        <v>20</v>
      </c>
      <c r="E147" s="82" t="s">
        <v>466</v>
      </c>
      <c r="F147" s="82" t="s">
        <v>43</v>
      </c>
      <c r="G147" s="82" t="s">
        <v>467</v>
      </c>
      <c r="H147" s="62"/>
      <c r="I147" s="62"/>
      <c r="J147" s="62"/>
      <c r="K147" s="62"/>
    </row>
    <row r="148" spans="1:11" ht="14.1" customHeight="1" x14ac:dyDescent="0.25">
      <c r="A148" s="62"/>
      <c r="B148" s="62"/>
      <c r="C148" s="78" t="s">
        <v>74</v>
      </c>
      <c r="D148" s="82" t="s">
        <v>20</v>
      </c>
      <c r="E148" s="82" t="s">
        <v>468</v>
      </c>
      <c r="F148" s="82" t="s">
        <v>469</v>
      </c>
      <c r="G148" s="82" t="s">
        <v>467</v>
      </c>
      <c r="H148" s="62"/>
      <c r="I148" s="62"/>
      <c r="J148" s="62"/>
      <c r="K148" s="62"/>
    </row>
    <row r="149" spans="1:11" ht="14.1" customHeight="1" x14ac:dyDescent="0.25">
      <c r="A149" s="62"/>
      <c r="B149" s="62"/>
      <c r="C149" s="95" t="s">
        <v>78</v>
      </c>
      <c r="D149" s="96"/>
      <c r="E149" s="96"/>
      <c r="F149" s="96"/>
      <c r="G149" s="96"/>
      <c r="H149" s="62"/>
      <c r="I149" s="62"/>
      <c r="J149" s="62"/>
      <c r="K149" s="62"/>
    </row>
    <row r="150" spans="1:11" ht="14.1" customHeight="1" x14ac:dyDescent="0.25">
      <c r="A150" s="62"/>
      <c r="B150" s="62"/>
      <c r="C150" s="91"/>
      <c r="D150" s="92">
        <v>2021</v>
      </c>
      <c r="E150" s="92">
        <v>2022</v>
      </c>
      <c r="F150" s="92">
        <v>2023</v>
      </c>
      <c r="G150" s="92">
        <v>2024</v>
      </c>
      <c r="H150" s="62"/>
      <c r="I150" s="62"/>
      <c r="J150" s="62"/>
      <c r="K150" s="62"/>
    </row>
    <row r="151" spans="1:11" ht="14.1" customHeight="1" x14ac:dyDescent="0.25">
      <c r="A151" s="62"/>
      <c r="B151" s="62"/>
      <c r="C151" s="93"/>
      <c r="D151" s="94" t="s">
        <v>17</v>
      </c>
      <c r="E151" s="94" t="s">
        <v>18</v>
      </c>
      <c r="F151" s="94" t="s">
        <v>18</v>
      </c>
      <c r="G151" s="94" t="s">
        <v>18</v>
      </c>
      <c r="H151" s="62"/>
      <c r="I151" s="62"/>
      <c r="J151" s="62"/>
      <c r="K151" s="62"/>
    </row>
    <row r="152" spans="1:11" ht="14.1" customHeight="1" x14ac:dyDescent="0.25">
      <c r="A152" s="62"/>
      <c r="B152" s="62"/>
      <c r="C152" s="97" t="s">
        <v>79</v>
      </c>
      <c r="D152" s="98">
        <v>0</v>
      </c>
      <c r="E152" s="98">
        <v>0</v>
      </c>
      <c r="F152" s="98">
        <v>0</v>
      </c>
      <c r="G152" s="98">
        <v>0</v>
      </c>
      <c r="H152" s="62"/>
      <c r="I152" s="62"/>
      <c r="J152" s="62"/>
      <c r="K152" s="62"/>
    </row>
    <row r="153" spans="1:11" ht="14.1" customHeight="1" x14ac:dyDescent="0.25">
      <c r="A153" s="62"/>
      <c r="B153" s="62"/>
      <c r="C153" s="97" t="s">
        <v>80</v>
      </c>
      <c r="D153" s="98">
        <v>0</v>
      </c>
      <c r="E153" s="98">
        <v>0</v>
      </c>
      <c r="F153" s="98">
        <v>0</v>
      </c>
      <c r="G153" s="98">
        <v>0</v>
      </c>
      <c r="H153" s="62"/>
      <c r="I153" s="62"/>
      <c r="J153" s="62"/>
      <c r="K153" s="62"/>
    </row>
    <row r="154" spans="1:11" ht="14.1" customHeight="1" x14ac:dyDescent="0.25">
      <c r="A154" s="62"/>
      <c r="B154" s="62"/>
      <c r="C154" s="97" t="s">
        <v>81</v>
      </c>
      <c r="D154" s="98">
        <v>0</v>
      </c>
      <c r="E154" s="98">
        <v>0</v>
      </c>
      <c r="F154" s="98">
        <v>0</v>
      </c>
      <c r="G154" s="98">
        <v>0</v>
      </c>
      <c r="H154" s="62"/>
      <c r="I154" s="62"/>
      <c r="J154" s="62"/>
      <c r="K154" s="62"/>
    </row>
    <row r="155" spans="1:11" ht="14.1" customHeight="1" x14ac:dyDescent="0.25">
      <c r="A155" s="62"/>
      <c r="B155" s="62"/>
      <c r="C155" s="97" t="s">
        <v>82</v>
      </c>
      <c r="D155" s="98">
        <v>0</v>
      </c>
      <c r="E155" s="98">
        <v>0</v>
      </c>
      <c r="F155" s="98">
        <v>0</v>
      </c>
      <c r="G155" s="98">
        <v>0</v>
      </c>
      <c r="H155" s="62"/>
      <c r="I155" s="62"/>
      <c r="J155" s="62"/>
      <c r="K155" s="62"/>
    </row>
    <row r="156" spans="1:11" ht="14.1" customHeight="1" x14ac:dyDescent="0.25">
      <c r="A156" s="62"/>
      <c r="B156" s="62"/>
      <c r="C156" s="97" t="s">
        <v>80</v>
      </c>
      <c r="D156" s="98">
        <v>0</v>
      </c>
      <c r="E156" s="98">
        <v>0</v>
      </c>
      <c r="F156" s="98">
        <v>0</v>
      </c>
      <c r="G156" s="98">
        <v>0</v>
      </c>
      <c r="H156" s="62"/>
      <c r="I156" s="62"/>
      <c r="J156" s="62"/>
      <c r="K156" s="62"/>
    </row>
    <row r="157" spans="1:11" ht="14.1" customHeight="1" x14ac:dyDescent="0.25">
      <c r="A157" s="62"/>
      <c r="B157" s="62"/>
      <c r="C157" s="97" t="s">
        <v>81</v>
      </c>
      <c r="D157" s="98">
        <v>0</v>
      </c>
      <c r="E157" s="98">
        <v>0</v>
      </c>
      <c r="F157" s="98">
        <v>0</v>
      </c>
      <c r="G157" s="98">
        <v>0</v>
      </c>
      <c r="H157" s="62"/>
      <c r="I157" s="62"/>
      <c r="J157" s="62"/>
      <c r="K157" s="62"/>
    </row>
    <row r="158" spans="1:11" ht="14.1" customHeight="1" x14ac:dyDescent="0.25">
      <c r="A158" s="62"/>
      <c r="B158" s="62"/>
      <c r="C158" s="97" t="s">
        <v>83</v>
      </c>
      <c r="D158" s="98">
        <v>7000000</v>
      </c>
      <c r="E158" s="98">
        <v>4000000</v>
      </c>
      <c r="F158" s="98">
        <v>4000000</v>
      </c>
      <c r="G158" s="98">
        <v>7000000</v>
      </c>
      <c r="H158" s="62"/>
      <c r="I158" s="62"/>
      <c r="J158" s="62"/>
      <c r="K158" s="62"/>
    </row>
    <row r="159" spans="1:11" ht="14.1" customHeight="1" x14ac:dyDescent="0.25">
      <c r="A159" s="62"/>
      <c r="B159" s="62"/>
      <c r="C159" s="97" t="s">
        <v>80</v>
      </c>
      <c r="D159" s="98">
        <v>7000000</v>
      </c>
      <c r="E159" s="98">
        <v>4000000</v>
      </c>
      <c r="F159" s="98">
        <v>4000000</v>
      </c>
      <c r="G159" s="98">
        <v>7000000</v>
      </c>
      <c r="H159" s="62"/>
      <c r="I159" s="62"/>
      <c r="J159" s="62"/>
      <c r="K159" s="62"/>
    </row>
    <row r="160" spans="1:11" ht="14.1" customHeight="1" x14ac:dyDescent="0.25">
      <c r="A160" s="62"/>
      <c r="B160" s="62"/>
      <c r="C160" s="97" t="s">
        <v>81</v>
      </c>
      <c r="D160" s="98">
        <v>0</v>
      </c>
      <c r="E160" s="98">
        <v>0</v>
      </c>
      <c r="F160" s="98">
        <v>0</v>
      </c>
      <c r="G160" s="98">
        <v>0</v>
      </c>
      <c r="H160" s="62"/>
      <c r="I160" s="62"/>
      <c r="J160" s="62"/>
      <c r="K160" s="62"/>
    </row>
    <row r="161" spans="1:11" ht="14.1" customHeight="1" x14ac:dyDescent="0.25">
      <c r="A161" s="62"/>
      <c r="B161" s="62"/>
      <c r="C161" s="97" t="s">
        <v>84</v>
      </c>
      <c r="D161" s="98">
        <v>0</v>
      </c>
      <c r="E161" s="98">
        <v>0</v>
      </c>
      <c r="F161" s="98">
        <v>0</v>
      </c>
      <c r="G161" s="98">
        <v>0</v>
      </c>
      <c r="H161" s="62"/>
      <c r="I161" s="62"/>
      <c r="J161" s="62"/>
      <c r="K161" s="62"/>
    </row>
    <row r="162" spans="1:11" ht="14.1" customHeight="1" x14ac:dyDescent="0.25">
      <c r="A162" s="62"/>
      <c r="B162" s="62"/>
      <c r="C162" s="97" t="s">
        <v>80</v>
      </c>
      <c r="D162" s="98">
        <v>0</v>
      </c>
      <c r="E162" s="98">
        <v>0</v>
      </c>
      <c r="F162" s="98">
        <v>0</v>
      </c>
      <c r="G162" s="98">
        <v>0</v>
      </c>
      <c r="H162" s="62"/>
      <c r="I162" s="62"/>
      <c r="J162" s="62"/>
      <c r="K162" s="62"/>
    </row>
    <row r="163" spans="1:11" ht="14.1" customHeight="1" x14ac:dyDescent="0.25">
      <c r="A163" s="62"/>
      <c r="B163" s="62"/>
      <c r="C163" s="97" t="s">
        <v>81</v>
      </c>
      <c r="D163" s="98">
        <v>0</v>
      </c>
      <c r="E163" s="98">
        <v>0</v>
      </c>
      <c r="F163" s="98">
        <v>0</v>
      </c>
      <c r="G163" s="98">
        <v>0</v>
      </c>
      <c r="H163" s="62"/>
      <c r="I163" s="62"/>
      <c r="J163" s="62"/>
      <c r="K163" s="62"/>
    </row>
    <row r="164" spans="1:11" ht="14.1" customHeight="1" x14ac:dyDescent="0.25">
      <c r="A164" s="62"/>
      <c r="B164" s="62"/>
      <c r="C164" s="97" t="s">
        <v>85</v>
      </c>
      <c r="D164" s="98">
        <v>0</v>
      </c>
      <c r="E164" s="98">
        <v>0</v>
      </c>
      <c r="F164" s="98">
        <v>0</v>
      </c>
      <c r="G164" s="98">
        <v>0</v>
      </c>
      <c r="H164" s="62"/>
      <c r="I164" s="62"/>
      <c r="J164" s="62"/>
      <c r="K164" s="62"/>
    </row>
    <row r="165" spans="1:11" ht="14.1" customHeight="1" x14ac:dyDescent="0.25">
      <c r="A165" s="62"/>
      <c r="B165" s="62"/>
      <c r="C165" s="97" t="s">
        <v>80</v>
      </c>
      <c r="D165" s="98">
        <v>0</v>
      </c>
      <c r="E165" s="98">
        <v>0</v>
      </c>
      <c r="F165" s="98">
        <v>0</v>
      </c>
      <c r="G165" s="98">
        <v>0</v>
      </c>
      <c r="H165" s="62"/>
      <c r="I165" s="62"/>
      <c r="J165" s="62"/>
      <c r="K165" s="62"/>
    </row>
    <row r="166" spans="1:11" ht="14.1" customHeight="1" x14ac:dyDescent="0.25">
      <c r="A166" s="62"/>
      <c r="B166" s="62"/>
      <c r="C166" s="97" t="s">
        <v>81</v>
      </c>
      <c r="D166" s="98">
        <v>0</v>
      </c>
      <c r="E166" s="98">
        <v>0</v>
      </c>
      <c r="F166" s="98">
        <v>0</v>
      </c>
      <c r="G166" s="98">
        <v>0</v>
      </c>
      <c r="H166" s="62"/>
      <c r="I166" s="62"/>
      <c r="J166" s="62"/>
      <c r="K166" s="62"/>
    </row>
    <row r="167" spans="1:11" ht="14.1" customHeight="1" x14ac:dyDescent="0.25">
      <c r="A167" s="62"/>
      <c r="B167" s="62"/>
      <c r="C167" s="97" t="s">
        <v>86</v>
      </c>
      <c r="D167" s="98">
        <v>0</v>
      </c>
      <c r="E167" s="98">
        <v>0</v>
      </c>
      <c r="F167" s="98">
        <v>0</v>
      </c>
      <c r="G167" s="98">
        <v>0</v>
      </c>
      <c r="H167" s="62"/>
      <c r="I167" s="62"/>
      <c r="J167" s="62"/>
      <c r="K167" s="62"/>
    </row>
    <row r="168" spans="1:11" ht="14.1" customHeight="1" x14ac:dyDescent="0.25">
      <c r="A168" s="62"/>
      <c r="B168" s="62"/>
      <c r="C168" s="97" t="s">
        <v>80</v>
      </c>
      <c r="D168" s="98">
        <v>0</v>
      </c>
      <c r="E168" s="98">
        <v>0</v>
      </c>
      <c r="F168" s="98">
        <v>0</v>
      </c>
      <c r="G168" s="98">
        <v>0</v>
      </c>
      <c r="H168" s="62"/>
      <c r="I168" s="62"/>
      <c r="J168" s="62"/>
      <c r="K168" s="62"/>
    </row>
    <row r="169" spans="1:11" ht="14.1" customHeight="1" x14ac:dyDescent="0.25">
      <c r="A169" s="62"/>
      <c r="B169" s="62"/>
      <c r="C169" s="97" t="s">
        <v>81</v>
      </c>
      <c r="D169" s="98">
        <v>0</v>
      </c>
      <c r="E169" s="98">
        <v>0</v>
      </c>
      <c r="F169" s="98">
        <v>0</v>
      </c>
      <c r="G169" s="98">
        <v>0</v>
      </c>
      <c r="H169" s="62"/>
      <c r="I169" s="62"/>
      <c r="J169" s="62"/>
      <c r="K169" s="62"/>
    </row>
    <row r="170" spans="1:11" ht="14.1" customHeight="1" x14ac:dyDescent="0.25">
      <c r="A170" s="62"/>
      <c r="B170" s="62"/>
      <c r="C170" s="97" t="s">
        <v>87</v>
      </c>
      <c r="D170" s="98">
        <v>0</v>
      </c>
      <c r="E170" s="98">
        <v>0</v>
      </c>
      <c r="F170" s="98">
        <v>0</v>
      </c>
      <c r="G170" s="98">
        <v>0</v>
      </c>
      <c r="H170" s="62"/>
      <c r="I170" s="62"/>
      <c r="J170" s="62"/>
      <c r="K170" s="62"/>
    </row>
    <row r="171" spans="1:11" ht="14.1" customHeight="1" x14ac:dyDescent="0.25">
      <c r="A171" s="62"/>
      <c r="B171" s="62"/>
      <c r="C171" s="97" t="s">
        <v>80</v>
      </c>
      <c r="D171" s="98">
        <v>0</v>
      </c>
      <c r="E171" s="98">
        <v>0</v>
      </c>
      <c r="F171" s="98">
        <v>0</v>
      </c>
      <c r="G171" s="98">
        <v>0</v>
      </c>
      <c r="H171" s="62"/>
      <c r="I171" s="62"/>
      <c r="J171" s="62"/>
      <c r="K171" s="62"/>
    </row>
    <row r="172" spans="1:11" ht="14.1" customHeight="1" x14ac:dyDescent="0.25">
      <c r="A172" s="62"/>
      <c r="B172" s="62"/>
      <c r="C172" s="97" t="s">
        <v>81</v>
      </c>
      <c r="D172" s="98">
        <v>0</v>
      </c>
      <c r="E172" s="98">
        <v>0</v>
      </c>
      <c r="F172" s="98">
        <v>0</v>
      </c>
      <c r="G172" s="98">
        <v>0</v>
      </c>
      <c r="H172" s="62"/>
      <c r="I172" s="62"/>
      <c r="J172" s="62"/>
      <c r="K172" s="62"/>
    </row>
    <row r="173" spans="1:11" ht="14.1" customHeight="1" x14ac:dyDescent="0.25">
      <c r="A173" s="62"/>
      <c r="B173" s="62"/>
      <c r="C173" s="97" t="s">
        <v>88</v>
      </c>
      <c r="D173" s="98">
        <v>0</v>
      </c>
      <c r="E173" s="98">
        <v>0</v>
      </c>
      <c r="F173" s="98">
        <v>0</v>
      </c>
      <c r="G173" s="98">
        <v>0</v>
      </c>
      <c r="H173" s="62"/>
      <c r="I173" s="62"/>
      <c r="J173" s="62"/>
      <c r="K173" s="62"/>
    </row>
    <row r="174" spans="1:11" ht="14.1" customHeight="1" x14ac:dyDescent="0.25">
      <c r="A174" s="62"/>
      <c r="B174" s="62"/>
      <c r="C174" s="97" t="s">
        <v>80</v>
      </c>
      <c r="D174" s="98">
        <v>0</v>
      </c>
      <c r="E174" s="98">
        <v>0</v>
      </c>
      <c r="F174" s="98">
        <v>0</v>
      </c>
      <c r="G174" s="98">
        <v>0</v>
      </c>
      <c r="H174" s="62"/>
      <c r="I174" s="62"/>
      <c r="J174" s="62"/>
      <c r="K174" s="62"/>
    </row>
    <row r="175" spans="1:11" ht="14.1" customHeight="1" x14ac:dyDescent="0.25">
      <c r="A175" s="62"/>
      <c r="B175" s="62"/>
      <c r="C175" s="97" t="s">
        <v>89</v>
      </c>
      <c r="D175" s="98">
        <v>0</v>
      </c>
      <c r="E175" s="98">
        <v>0</v>
      </c>
      <c r="F175" s="98">
        <v>0</v>
      </c>
      <c r="G175" s="98">
        <v>0</v>
      </c>
      <c r="H175" s="62"/>
      <c r="I175" s="62"/>
      <c r="J175" s="62"/>
      <c r="K175" s="62"/>
    </row>
    <row r="176" spans="1:11" ht="14.1" customHeight="1" x14ac:dyDescent="0.25">
      <c r="A176" s="62"/>
      <c r="B176" s="62"/>
      <c r="C176" s="97" t="s">
        <v>90</v>
      </c>
      <c r="D176" s="98">
        <v>0</v>
      </c>
      <c r="E176" s="98">
        <v>0</v>
      </c>
      <c r="F176" s="98">
        <v>0</v>
      </c>
      <c r="G176" s="98">
        <v>0</v>
      </c>
      <c r="H176" s="62"/>
      <c r="I176" s="62"/>
      <c r="J176" s="62"/>
      <c r="K176" s="62"/>
    </row>
    <row r="177" spans="1:11" ht="14.1" customHeight="1" x14ac:dyDescent="0.25">
      <c r="A177" s="62"/>
      <c r="B177" s="62"/>
      <c r="C177" s="97" t="s">
        <v>91</v>
      </c>
      <c r="D177" s="98">
        <v>0</v>
      </c>
      <c r="E177" s="98">
        <v>0</v>
      </c>
      <c r="F177" s="98">
        <v>0</v>
      </c>
      <c r="G177" s="98">
        <v>0</v>
      </c>
      <c r="H177" s="62"/>
      <c r="I177" s="62"/>
      <c r="J177" s="62"/>
      <c r="K177" s="62"/>
    </row>
    <row r="178" spans="1:11" ht="14.1" customHeight="1" x14ac:dyDescent="0.25">
      <c r="A178" s="62"/>
      <c r="B178" s="62"/>
      <c r="C178" s="97" t="s">
        <v>92</v>
      </c>
      <c r="D178" s="98">
        <v>0</v>
      </c>
      <c r="E178" s="98">
        <v>0</v>
      </c>
      <c r="F178" s="98">
        <v>0</v>
      </c>
      <c r="G178" s="98">
        <v>0</v>
      </c>
      <c r="H178" s="62"/>
      <c r="I178" s="62"/>
      <c r="J178" s="62"/>
      <c r="K178" s="62"/>
    </row>
    <row r="179" spans="1:11" ht="14.1" customHeight="1" x14ac:dyDescent="0.25">
      <c r="A179" s="62"/>
      <c r="B179" s="62"/>
      <c r="C179" s="97" t="s">
        <v>93</v>
      </c>
      <c r="D179" s="98">
        <v>0</v>
      </c>
      <c r="E179" s="98">
        <v>0</v>
      </c>
      <c r="F179" s="98">
        <v>0</v>
      </c>
      <c r="G179" s="98">
        <v>0</v>
      </c>
      <c r="H179" s="62"/>
      <c r="I179" s="62"/>
      <c r="J179" s="62"/>
      <c r="K179" s="62"/>
    </row>
    <row r="180" spans="1:11" ht="14.1" customHeight="1" x14ac:dyDescent="0.25">
      <c r="A180" s="62"/>
      <c r="B180" s="62"/>
      <c r="C180" s="97" t="s">
        <v>80</v>
      </c>
      <c r="D180" s="98">
        <v>0</v>
      </c>
      <c r="E180" s="98">
        <v>0</v>
      </c>
      <c r="F180" s="98">
        <v>0</v>
      </c>
      <c r="G180" s="98">
        <v>0</v>
      </c>
      <c r="H180" s="62"/>
      <c r="I180" s="62"/>
      <c r="J180" s="62"/>
      <c r="K180" s="62"/>
    </row>
    <row r="181" spans="1:11" ht="14.1" customHeight="1" x14ac:dyDescent="0.25">
      <c r="A181" s="62"/>
      <c r="B181" s="62"/>
      <c r="C181" s="97" t="s">
        <v>89</v>
      </c>
      <c r="D181" s="98">
        <v>0</v>
      </c>
      <c r="E181" s="98">
        <v>0</v>
      </c>
      <c r="F181" s="98">
        <v>0</v>
      </c>
      <c r="G181" s="98">
        <v>0</v>
      </c>
      <c r="H181" s="62"/>
      <c r="I181" s="62"/>
      <c r="J181" s="62"/>
      <c r="K181" s="62"/>
    </row>
    <row r="182" spans="1:11" ht="14.1" customHeight="1" x14ac:dyDescent="0.25">
      <c r="A182" s="62"/>
      <c r="B182" s="62"/>
      <c r="C182" s="97" t="s">
        <v>90</v>
      </c>
      <c r="D182" s="98">
        <v>0</v>
      </c>
      <c r="E182" s="98">
        <v>0</v>
      </c>
      <c r="F182" s="98">
        <v>0</v>
      </c>
      <c r="G182" s="98">
        <v>0</v>
      </c>
      <c r="H182" s="62"/>
      <c r="I182" s="62"/>
      <c r="J182" s="62"/>
      <c r="K182" s="62"/>
    </row>
    <row r="183" spans="1:11" ht="14.1" customHeight="1" x14ac:dyDescent="0.25">
      <c r="A183" s="62"/>
      <c r="B183" s="62"/>
      <c r="C183" s="97" t="s">
        <v>91</v>
      </c>
      <c r="D183" s="98">
        <v>0</v>
      </c>
      <c r="E183" s="98">
        <v>0</v>
      </c>
      <c r="F183" s="98">
        <v>0</v>
      </c>
      <c r="G183" s="98">
        <v>0</v>
      </c>
      <c r="H183" s="62"/>
      <c r="I183" s="62"/>
      <c r="J183" s="62"/>
      <c r="K183" s="62"/>
    </row>
    <row r="184" spans="1:11" ht="14.1" customHeight="1" x14ac:dyDescent="0.25">
      <c r="A184" s="62"/>
      <c r="B184" s="62"/>
      <c r="C184" s="97" t="s">
        <v>92</v>
      </c>
      <c r="D184" s="98">
        <v>0</v>
      </c>
      <c r="E184" s="98">
        <v>0</v>
      </c>
      <c r="F184" s="98">
        <v>0</v>
      </c>
      <c r="G184" s="98">
        <v>0</v>
      </c>
      <c r="H184" s="62"/>
      <c r="I184" s="62"/>
      <c r="J184" s="62"/>
      <c r="K184" s="62"/>
    </row>
    <row r="185" spans="1:11" ht="14.1" customHeight="1" x14ac:dyDescent="0.25">
      <c r="A185" s="62"/>
      <c r="B185" s="62"/>
      <c r="C185" s="97" t="s">
        <v>94</v>
      </c>
      <c r="D185" s="98">
        <v>0</v>
      </c>
      <c r="E185" s="98">
        <v>0</v>
      </c>
      <c r="F185" s="98">
        <v>0</v>
      </c>
      <c r="G185" s="98">
        <v>0</v>
      </c>
      <c r="H185" s="62"/>
      <c r="I185" s="62"/>
      <c r="J185" s="62"/>
      <c r="K185" s="62"/>
    </row>
    <row r="186" spans="1:11" ht="14.1" customHeight="1" x14ac:dyDescent="0.25">
      <c r="A186" s="62"/>
      <c r="B186" s="62"/>
      <c r="C186" s="97" t="s">
        <v>80</v>
      </c>
      <c r="D186" s="98">
        <v>0</v>
      </c>
      <c r="E186" s="98">
        <v>0</v>
      </c>
      <c r="F186" s="98">
        <v>0</v>
      </c>
      <c r="G186" s="98">
        <v>0</v>
      </c>
      <c r="H186" s="62"/>
      <c r="I186" s="62"/>
      <c r="J186" s="62"/>
      <c r="K186" s="62"/>
    </row>
    <row r="187" spans="1:11" ht="14.1" customHeight="1" x14ac:dyDescent="0.25">
      <c r="A187" s="62"/>
      <c r="B187" s="62"/>
      <c r="C187" s="97" t="s">
        <v>89</v>
      </c>
      <c r="D187" s="98">
        <v>0</v>
      </c>
      <c r="E187" s="98">
        <v>0</v>
      </c>
      <c r="F187" s="98">
        <v>0</v>
      </c>
      <c r="G187" s="98">
        <v>0</v>
      </c>
      <c r="H187" s="62"/>
      <c r="I187" s="62"/>
      <c r="J187" s="62"/>
      <c r="K187" s="62"/>
    </row>
    <row r="188" spans="1:11" ht="14.1" customHeight="1" x14ac:dyDescent="0.25">
      <c r="A188" s="62"/>
      <c r="B188" s="62"/>
      <c r="C188" s="97" t="s">
        <v>90</v>
      </c>
      <c r="D188" s="98">
        <v>0</v>
      </c>
      <c r="E188" s="98">
        <v>0</v>
      </c>
      <c r="F188" s="98">
        <v>0</v>
      </c>
      <c r="G188" s="98">
        <v>0</v>
      </c>
      <c r="H188" s="62"/>
      <c r="I188" s="62"/>
      <c r="J188" s="62"/>
      <c r="K188" s="62"/>
    </row>
    <row r="189" spans="1:11" ht="14.1" customHeight="1" x14ac:dyDescent="0.25">
      <c r="A189" s="62"/>
      <c r="B189" s="62"/>
      <c r="C189" s="97" t="s">
        <v>91</v>
      </c>
      <c r="D189" s="98">
        <v>0</v>
      </c>
      <c r="E189" s="98">
        <v>0</v>
      </c>
      <c r="F189" s="98">
        <v>0</v>
      </c>
      <c r="G189" s="98">
        <v>0</v>
      </c>
      <c r="H189" s="62"/>
      <c r="I189" s="62"/>
      <c r="J189" s="62"/>
      <c r="K189" s="62"/>
    </row>
    <row r="190" spans="1:11" ht="14.1" customHeight="1" x14ac:dyDescent="0.25">
      <c r="A190" s="62"/>
      <c r="B190" s="62"/>
      <c r="C190" s="97" t="s">
        <v>92</v>
      </c>
      <c r="D190" s="98">
        <v>0</v>
      </c>
      <c r="E190" s="98">
        <v>0</v>
      </c>
      <c r="F190" s="98">
        <v>0</v>
      </c>
      <c r="G190" s="98">
        <v>0</v>
      </c>
      <c r="H190" s="62"/>
      <c r="I190" s="62"/>
      <c r="J190" s="62"/>
      <c r="K190" s="62"/>
    </row>
    <row r="191" spans="1:11" ht="14.1" customHeight="1" x14ac:dyDescent="0.25">
      <c r="A191" s="62"/>
      <c r="B191" s="62"/>
      <c r="C191" s="97" t="s">
        <v>95</v>
      </c>
      <c r="D191" s="98">
        <v>0</v>
      </c>
      <c r="E191" s="98">
        <v>0</v>
      </c>
      <c r="F191" s="98">
        <v>0</v>
      </c>
      <c r="G191" s="98">
        <v>0</v>
      </c>
      <c r="H191" s="62"/>
      <c r="I191" s="62"/>
      <c r="J191" s="62"/>
      <c r="K191" s="62"/>
    </row>
    <row r="192" spans="1:11" ht="14.1" customHeight="1" x14ac:dyDescent="0.25">
      <c r="A192" s="62"/>
      <c r="B192" s="62"/>
      <c r="C192" s="97" t="s">
        <v>96</v>
      </c>
      <c r="D192" s="98">
        <v>0</v>
      </c>
      <c r="E192" s="98">
        <v>0</v>
      </c>
      <c r="F192" s="98">
        <v>0</v>
      </c>
      <c r="G192" s="98">
        <v>0</v>
      </c>
      <c r="H192" s="62"/>
      <c r="I192" s="62"/>
      <c r="J192" s="62"/>
      <c r="K192" s="62"/>
    </row>
    <row r="193" spans="1:11" ht="14.1" customHeight="1" x14ac:dyDescent="0.25">
      <c r="A193" s="62"/>
      <c r="B193" s="62"/>
      <c r="C193" s="99" t="s">
        <v>97</v>
      </c>
      <c r="D193" s="98">
        <v>7000000</v>
      </c>
      <c r="E193" s="98">
        <v>4000000</v>
      </c>
      <c r="F193" s="98">
        <v>4000000</v>
      </c>
      <c r="G193" s="98">
        <v>7000000</v>
      </c>
      <c r="H193" s="62"/>
      <c r="I193" s="62"/>
      <c r="J193" s="62"/>
      <c r="K193" s="62"/>
    </row>
    <row r="194" spans="1:11" ht="27" customHeight="1" x14ac:dyDescent="0.25">
      <c r="A194" s="62"/>
      <c r="B194" s="62"/>
      <c r="C194" s="86" t="s">
        <v>47</v>
      </c>
      <c r="D194" s="87" t="s">
        <v>470</v>
      </c>
      <c r="E194" s="88"/>
      <c r="F194" s="88"/>
      <c r="G194" s="88"/>
      <c r="H194" s="62"/>
      <c r="I194" s="62"/>
      <c r="J194" s="62"/>
      <c r="K194" s="62"/>
    </row>
    <row r="195" spans="1:11" ht="27" customHeight="1" x14ac:dyDescent="0.25">
      <c r="A195" s="62"/>
      <c r="B195" s="62"/>
      <c r="C195" s="89" t="s">
        <v>49</v>
      </c>
      <c r="D195" s="90" t="s">
        <v>471</v>
      </c>
      <c r="E195" s="45"/>
      <c r="F195" s="45"/>
      <c r="G195" s="45"/>
      <c r="H195" s="62"/>
      <c r="I195" s="62"/>
      <c r="J195" s="62"/>
      <c r="K195" s="62"/>
    </row>
    <row r="196" spans="1:11" ht="27" customHeight="1" x14ac:dyDescent="0.25">
      <c r="A196" s="62"/>
      <c r="B196" s="62"/>
      <c r="C196" s="89" t="s">
        <v>51</v>
      </c>
      <c r="D196" s="90" t="s">
        <v>472</v>
      </c>
      <c r="E196" s="45"/>
      <c r="F196" s="45"/>
      <c r="G196" s="45"/>
      <c r="H196" s="62"/>
      <c r="I196" s="62"/>
      <c r="J196" s="62"/>
      <c r="K196" s="62"/>
    </row>
    <row r="197" spans="1:11" ht="15" customHeight="1" x14ac:dyDescent="0.25">
      <c r="A197" s="62"/>
      <c r="B197" s="62"/>
      <c r="C197" s="91"/>
      <c r="D197" s="92">
        <v>2021</v>
      </c>
      <c r="E197" s="92">
        <v>2022</v>
      </c>
      <c r="F197" s="92">
        <v>2023</v>
      </c>
      <c r="G197" s="92">
        <v>2024</v>
      </c>
      <c r="H197" s="62"/>
      <c r="I197" s="62"/>
      <c r="J197" s="62"/>
      <c r="K197" s="62"/>
    </row>
    <row r="198" spans="1:11" ht="15" customHeight="1" x14ac:dyDescent="0.25">
      <c r="A198" s="62"/>
      <c r="B198" s="62"/>
      <c r="C198" s="93"/>
      <c r="D198" s="94" t="s">
        <v>17</v>
      </c>
      <c r="E198" s="94" t="s">
        <v>18</v>
      </c>
      <c r="F198" s="94" t="s">
        <v>18</v>
      </c>
      <c r="G198" s="94" t="s">
        <v>18</v>
      </c>
      <c r="H198" s="62"/>
      <c r="I198" s="62"/>
      <c r="J198" s="62"/>
      <c r="K198" s="62"/>
    </row>
    <row r="199" spans="1:11" ht="14.1" customHeight="1" x14ac:dyDescent="0.25">
      <c r="A199" s="62"/>
      <c r="B199" s="62"/>
      <c r="C199" s="78" t="s">
        <v>53</v>
      </c>
      <c r="D199" s="82" t="s">
        <v>473</v>
      </c>
      <c r="E199" s="82" t="s">
        <v>473</v>
      </c>
      <c r="F199" s="82" t="s">
        <v>473</v>
      </c>
      <c r="G199" s="82" t="s">
        <v>473</v>
      </c>
      <c r="H199" s="62"/>
      <c r="I199" s="62"/>
      <c r="J199" s="62"/>
      <c r="K199" s="62"/>
    </row>
    <row r="200" spans="1:11" ht="14.1" customHeight="1" x14ac:dyDescent="0.25">
      <c r="A200" s="62"/>
      <c r="B200" s="62"/>
      <c r="C200" s="78" t="s">
        <v>57</v>
      </c>
      <c r="D200" s="82" t="s">
        <v>474</v>
      </c>
      <c r="E200" s="82" t="s">
        <v>475</v>
      </c>
      <c r="F200" s="82" t="s">
        <v>475</v>
      </c>
      <c r="G200" s="82" t="s">
        <v>475</v>
      </c>
      <c r="H200" s="62"/>
      <c r="I200" s="62"/>
      <c r="J200" s="62"/>
      <c r="K200" s="62"/>
    </row>
    <row r="201" spans="1:11" ht="14.1" customHeight="1" x14ac:dyDescent="0.25">
      <c r="A201" s="62"/>
      <c r="B201" s="62"/>
      <c r="C201" s="78" t="s">
        <v>62</v>
      </c>
      <c r="D201" s="82" t="s">
        <v>476</v>
      </c>
      <c r="E201" s="82" t="s">
        <v>477</v>
      </c>
      <c r="F201" s="82" t="s">
        <v>477</v>
      </c>
      <c r="G201" s="82" t="s">
        <v>477</v>
      </c>
      <c r="H201" s="62"/>
      <c r="I201" s="62"/>
      <c r="J201" s="62"/>
      <c r="K201" s="62"/>
    </row>
    <row r="202" spans="1:11" ht="14.1" customHeight="1" x14ac:dyDescent="0.25">
      <c r="A202" s="62"/>
      <c r="B202" s="62"/>
      <c r="C202" s="78" t="s">
        <v>67</v>
      </c>
      <c r="D202" s="82" t="s">
        <v>20</v>
      </c>
      <c r="E202" s="82" t="s">
        <v>43</v>
      </c>
      <c r="F202" s="82" t="s">
        <v>43</v>
      </c>
      <c r="G202" s="82" t="s">
        <v>43</v>
      </c>
      <c r="H202" s="62"/>
      <c r="I202" s="62"/>
      <c r="J202" s="62"/>
      <c r="K202" s="62"/>
    </row>
    <row r="203" spans="1:11" ht="14.1" customHeight="1" x14ac:dyDescent="0.25">
      <c r="A203" s="62"/>
      <c r="B203" s="62"/>
      <c r="C203" s="78" t="s">
        <v>70</v>
      </c>
      <c r="D203" s="82" t="s">
        <v>20</v>
      </c>
      <c r="E203" s="82" t="s">
        <v>478</v>
      </c>
      <c r="F203" s="82" t="s">
        <v>43</v>
      </c>
      <c r="G203" s="82" t="s">
        <v>43</v>
      </c>
      <c r="H203" s="62"/>
      <c r="I203" s="62"/>
      <c r="J203" s="62"/>
      <c r="K203" s="62"/>
    </row>
    <row r="204" spans="1:11" ht="14.1" customHeight="1" x14ac:dyDescent="0.25">
      <c r="A204" s="62"/>
      <c r="B204" s="62"/>
      <c r="C204" s="78" t="s">
        <v>74</v>
      </c>
      <c r="D204" s="82" t="s">
        <v>20</v>
      </c>
      <c r="E204" s="82" t="s">
        <v>478</v>
      </c>
      <c r="F204" s="82" t="s">
        <v>43</v>
      </c>
      <c r="G204" s="82" t="s">
        <v>43</v>
      </c>
      <c r="H204" s="62"/>
      <c r="I204" s="62"/>
      <c r="J204" s="62"/>
      <c r="K204" s="62"/>
    </row>
    <row r="205" spans="1:11" ht="14.1" customHeight="1" x14ac:dyDescent="0.25">
      <c r="A205" s="62"/>
      <c r="B205" s="62"/>
      <c r="C205" s="95" t="s">
        <v>78</v>
      </c>
      <c r="D205" s="96"/>
      <c r="E205" s="96"/>
      <c r="F205" s="96"/>
      <c r="G205" s="96"/>
      <c r="H205" s="62"/>
      <c r="I205" s="62"/>
      <c r="J205" s="62"/>
      <c r="K205" s="62"/>
    </row>
    <row r="206" spans="1:11" ht="14.1" customHeight="1" x14ac:dyDescent="0.25">
      <c r="A206" s="62"/>
      <c r="B206" s="62"/>
      <c r="C206" s="91"/>
      <c r="D206" s="92">
        <v>2021</v>
      </c>
      <c r="E206" s="92">
        <v>2022</v>
      </c>
      <c r="F206" s="92">
        <v>2023</v>
      </c>
      <c r="G206" s="92">
        <v>2024</v>
      </c>
      <c r="H206" s="62"/>
      <c r="I206" s="62"/>
      <c r="J206" s="62"/>
      <c r="K206" s="62"/>
    </row>
    <row r="207" spans="1:11" ht="14.1" customHeight="1" x14ac:dyDescent="0.25">
      <c r="A207" s="62"/>
      <c r="B207" s="62"/>
      <c r="C207" s="93"/>
      <c r="D207" s="94" t="s">
        <v>17</v>
      </c>
      <c r="E207" s="94" t="s">
        <v>18</v>
      </c>
      <c r="F207" s="94" t="s">
        <v>18</v>
      </c>
      <c r="G207" s="94" t="s">
        <v>18</v>
      </c>
      <c r="H207" s="62"/>
      <c r="I207" s="62"/>
      <c r="J207" s="62"/>
      <c r="K207" s="62"/>
    </row>
    <row r="208" spans="1:11" ht="14.1" customHeight="1" x14ac:dyDescent="0.25">
      <c r="A208" s="62"/>
      <c r="B208" s="62"/>
      <c r="C208" s="97" t="s">
        <v>79</v>
      </c>
      <c r="D208" s="98">
        <v>0</v>
      </c>
      <c r="E208" s="98">
        <v>0</v>
      </c>
      <c r="F208" s="98">
        <v>0</v>
      </c>
      <c r="G208" s="98">
        <v>0</v>
      </c>
      <c r="H208" s="62"/>
      <c r="I208" s="62"/>
      <c r="J208" s="62"/>
      <c r="K208" s="62"/>
    </row>
    <row r="209" spans="1:11" ht="14.1" customHeight="1" x14ac:dyDescent="0.25">
      <c r="A209" s="62"/>
      <c r="B209" s="62"/>
      <c r="C209" s="97" t="s">
        <v>80</v>
      </c>
      <c r="D209" s="98">
        <v>0</v>
      </c>
      <c r="E209" s="98">
        <v>0</v>
      </c>
      <c r="F209" s="98">
        <v>0</v>
      </c>
      <c r="G209" s="98">
        <v>0</v>
      </c>
      <c r="H209" s="62"/>
      <c r="I209" s="62"/>
      <c r="J209" s="62"/>
      <c r="K209" s="62"/>
    </row>
    <row r="210" spans="1:11" ht="14.1" customHeight="1" x14ac:dyDescent="0.25">
      <c r="A210" s="62"/>
      <c r="B210" s="62"/>
      <c r="C210" s="97" t="s">
        <v>81</v>
      </c>
      <c r="D210" s="98">
        <v>0</v>
      </c>
      <c r="E210" s="98">
        <v>0</v>
      </c>
      <c r="F210" s="98">
        <v>0</v>
      </c>
      <c r="G210" s="98">
        <v>0</v>
      </c>
      <c r="H210" s="62"/>
      <c r="I210" s="62"/>
      <c r="J210" s="62"/>
      <c r="K210" s="62"/>
    </row>
    <row r="211" spans="1:11" ht="14.1" customHeight="1" x14ac:dyDescent="0.25">
      <c r="A211" s="62"/>
      <c r="B211" s="62"/>
      <c r="C211" s="97" t="s">
        <v>82</v>
      </c>
      <c r="D211" s="98">
        <v>0</v>
      </c>
      <c r="E211" s="98">
        <v>0</v>
      </c>
      <c r="F211" s="98">
        <v>0</v>
      </c>
      <c r="G211" s="98">
        <v>0</v>
      </c>
      <c r="H211" s="62"/>
      <c r="I211" s="62"/>
      <c r="J211" s="62"/>
      <c r="K211" s="62"/>
    </row>
    <row r="212" spans="1:11" ht="14.1" customHeight="1" x14ac:dyDescent="0.25">
      <c r="A212" s="62"/>
      <c r="B212" s="62"/>
      <c r="C212" s="97" t="s">
        <v>80</v>
      </c>
      <c r="D212" s="98">
        <v>0</v>
      </c>
      <c r="E212" s="98">
        <v>0</v>
      </c>
      <c r="F212" s="98">
        <v>0</v>
      </c>
      <c r="G212" s="98">
        <v>0</v>
      </c>
      <c r="H212" s="62"/>
      <c r="I212" s="62"/>
      <c r="J212" s="62"/>
      <c r="K212" s="62"/>
    </row>
    <row r="213" spans="1:11" ht="14.1" customHeight="1" x14ac:dyDescent="0.25">
      <c r="A213" s="62"/>
      <c r="B213" s="62"/>
      <c r="C213" s="97" t="s">
        <v>81</v>
      </c>
      <c r="D213" s="98">
        <v>0</v>
      </c>
      <c r="E213" s="98">
        <v>0</v>
      </c>
      <c r="F213" s="98">
        <v>0</v>
      </c>
      <c r="G213" s="98">
        <v>0</v>
      </c>
      <c r="H213" s="62"/>
      <c r="I213" s="62"/>
      <c r="J213" s="62"/>
      <c r="K213" s="62"/>
    </row>
    <row r="214" spans="1:11" ht="14.1" customHeight="1" x14ac:dyDescent="0.25">
      <c r="A214" s="62"/>
      <c r="B214" s="62"/>
      <c r="C214" s="97" t="s">
        <v>83</v>
      </c>
      <c r="D214" s="98">
        <v>0</v>
      </c>
      <c r="E214" s="98">
        <v>0</v>
      </c>
      <c r="F214" s="98">
        <v>0</v>
      </c>
      <c r="G214" s="98">
        <v>0</v>
      </c>
      <c r="H214" s="62"/>
      <c r="I214" s="62"/>
      <c r="J214" s="62"/>
      <c r="K214" s="62"/>
    </row>
    <row r="215" spans="1:11" ht="14.1" customHeight="1" x14ac:dyDescent="0.25">
      <c r="A215" s="62"/>
      <c r="B215" s="62"/>
      <c r="C215" s="97" t="s">
        <v>80</v>
      </c>
      <c r="D215" s="98">
        <v>0</v>
      </c>
      <c r="E215" s="98">
        <v>0</v>
      </c>
      <c r="F215" s="98">
        <v>0</v>
      </c>
      <c r="G215" s="98">
        <v>0</v>
      </c>
      <c r="H215" s="62"/>
      <c r="I215" s="62"/>
      <c r="J215" s="62"/>
      <c r="K215" s="62"/>
    </row>
    <row r="216" spans="1:11" ht="14.1" customHeight="1" x14ac:dyDescent="0.25">
      <c r="A216" s="62"/>
      <c r="B216" s="62"/>
      <c r="C216" s="97" t="s">
        <v>81</v>
      </c>
      <c r="D216" s="98">
        <v>0</v>
      </c>
      <c r="E216" s="98">
        <v>0</v>
      </c>
      <c r="F216" s="98">
        <v>0</v>
      </c>
      <c r="G216" s="98">
        <v>0</v>
      </c>
      <c r="H216" s="62"/>
      <c r="I216" s="62"/>
      <c r="J216" s="62"/>
      <c r="K216" s="62"/>
    </row>
    <row r="217" spans="1:11" ht="14.1" customHeight="1" x14ac:dyDescent="0.25">
      <c r="A217" s="62"/>
      <c r="B217" s="62"/>
      <c r="C217" s="97" t="s">
        <v>84</v>
      </c>
      <c r="D217" s="98">
        <v>0</v>
      </c>
      <c r="E217" s="98">
        <v>0</v>
      </c>
      <c r="F217" s="98">
        <v>0</v>
      </c>
      <c r="G217" s="98">
        <v>0</v>
      </c>
      <c r="H217" s="62"/>
      <c r="I217" s="62"/>
      <c r="J217" s="62"/>
      <c r="K217" s="62"/>
    </row>
    <row r="218" spans="1:11" ht="14.1" customHeight="1" x14ac:dyDescent="0.25">
      <c r="A218" s="62"/>
      <c r="B218" s="62"/>
      <c r="C218" s="97" t="s">
        <v>80</v>
      </c>
      <c r="D218" s="98">
        <v>0</v>
      </c>
      <c r="E218" s="98">
        <v>0</v>
      </c>
      <c r="F218" s="98">
        <v>0</v>
      </c>
      <c r="G218" s="98">
        <v>0</v>
      </c>
      <c r="H218" s="62"/>
      <c r="I218" s="62"/>
      <c r="J218" s="62"/>
      <c r="K218" s="62"/>
    </row>
    <row r="219" spans="1:11" ht="14.1" customHeight="1" x14ac:dyDescent="0.25">
      <c r="A219" s="62"/>
      <c r="B219" s="62"/>
      <c r="C219" s="97" t="s">
        <v>81</v>
      </c>
      <c r="D219" s="98">
        <v>0</v>
      </c>
      <c r="E219" s="98">
        <v>0</v>
      </c>
      <c r="F219" s="98">
        <v>0</v>
      </c>
      <c r="G219" s="98">
        <v>0</v>
      </c>
      <c r="H219" s="62"/>
      <c r="I219" s="62"/>
      <c r="J219" s="62"/>
      <c r="K219" s="62"/>
    </row>
    <row r="220" spans="1:11" ht="14.1" customHeight="1" x14ac:dyDescent="0.25">
      <c r="A220" s="62"/>
      <c r="B220" s="62"/>
      <c r="C220" s="97" t="s">
        <v>85</v>
      </c>
      <c r="D220" s="98">
        <v>0</v>
      </c>
      <c r="E220" s="98">
        <v>0</v>
      </c>
      <c r="F220" s="98">
        <v>0</v>
      </c>
      <c r="G220" s="98">
        <v>0</v>
      </c>
      <c r="H220" s="62"/>
      <c r="I220" s="62"/>
      <c r="J220" s="62"/>
      <c r="K220" s="62"/>
    </row>
    <row r="221" spans="1:11" ht="14.1" customHeight="1" x14ac:dyDescent="0.25">
      <c r="A221" s="62"/>
      <c r="B221" s="62"/>
      <c r="C221" s="97" t="s">
        <v>80</v>
      </c>
      <c r="D221" s="98">
        <v>0</v>
      </c>
      <c r="E221" s="98">
        <v>0</v>
      </c>
      <c r="F221" s="98">
        <v>0</v>
      </c>
      <c r="G221" s="98">
        <v>0</v>
      </c>
      <c r="H221" s="62"/>
      <c r="I221" s="62"/>
      <c r="J221" s="62"/>
      <c r="K221" s="62"/>
    </row>
    <row r="222" spans="1:11" ht="14.1" customHeight="1" x14ac:dyDescent="0.25">
      <c r="A222" s="62"/>
      <c r="B222" s="62"/>
      <c r="C222" s="97" t="s">
        <v>81</v>
      </c>
      <c r="D222" s="98">
        <v>0</v>
      </c>
      <c r="E222" s="98">
        <v>0</v>
      </c>
      <c r="F222" s="98">
        <v>0</v>
      </c>
      <c r="G222" s="98">
        <v>0</v>
      </c>
      <c r="H222" s="62"/>
      <c r="I222" s="62"/>
      <c r="J222" s="62"/>
      <c r="K222" s="62"/>
    </row>
    <row r="223" spans="1:11" ht="14.1" customHeight="1" x14ac:dyDescent="0.25">
      <c r="A223" s="62"/>
      <c r="B223" s="62"/>
      <c r="C223" s="97" t="s">
        <v>86</v>
      </c>
      <c r="D223" s="98">
        <v>35421000</v>
      </c>
      <c r="E223" s="98">
        <v>21600000</v>
      </c>
      <c r="F223" s="98">
        <v>21600000</v>
      </c>
      <c r="G223" s="98">
        <v>21600000</v>
      </c>
      <c r="H223" s="62"/>
      <c r="I223" s="62"/>
      <c r="J223" s="62"/>
      <c r="K223" s="62"/>
    </row>
    <row r="224" spans="1:11" ht="14.1" customHeight="1" x14ac:dyDescent="0.25">
      <c r="A224" s="62"/>
      <c r="B224" s="62"/>
      <c r="C224" s="97" t="s">
        <v>80</v>
      </c>
      <c r="D224" s="98">
        <v>35421000</v>
      </c>
      <c r="E224" s="98">
        <v>21600000</v>
      </c>
      <c r="F224" s="98">
        <v>21600000</v>
      </c>
      <c r="G224" s="98">
        <v>21600000</v>
      </c>
      <c r="H224" s="62"/>
      <c r="I224" s="62"/>
      <c r="J224" s="62"/>
      <c r="K224" s="62"/>
    </row>
    <row r="225" spans="1:11" ht="14.1" customHeight="1" x14ac:dyDescent="0.25">
      <c r="A225" s="62"/>
      <c r="B225" s="62"/>
      <c r="C225" s="97" t="s">
        <v>81</v>
      </c>
      <c r="D225" s="98">
        <v>0</v>
      </c>
      <c r="E225" s="98">
        <v>0</v>
      </c>
      <c r="F225" s="98">
        <v>0</v>
      </c>
      <c r="G225" s="98">
        <v>0</v>
      </c>
      <c r="H225" s="62"/>
      <c r="I225" s="62"/>
      <c r="J225" s="62"/>
      <c r="K225" s="62"/>
    </row>
    <row r="226" spans="1:11" ht="14.1" customHeight="1" x14ac:dyDescent="0.25">
      <c r="A226" s="62"/>
      <c r="B226" s="62"/>
      <c r="C226" s="97" t="s">
        <v>87</v>
      </c>
      <c r="D226" s="98">
        <v>0</v>
      </c>
      <c r="E226" s="98">
        <v>0</v>
      </c>
      <c r="F226" s="98">
        <v>0</v>
      </c>
      <c r="G226" s="98">
        <v>0</v>
      </c>
      <c r="H226" s="62"/>
      <c r="I226" s="62"/>
      <c r="J226" s="62"/>
      <c r="K226" s="62"/>
    </row>
    <row r="227" spans="1:11" ht="14.1" customHeight="1" x14ac:dyDescent="0.25">
      <c r="A227" s="62"/>
      <c r="B227" s="62"/>
      <c r="C227" s="97" t="s">
        <v>80</v>
      </c>
      <c r="D227" s="98">
        <v>0</v>
      </c>
      <c r="E227" s="98">
        <v>0</v>
      </c>
      <c r="F227" s="98">
        <v>0</v>
      </c>
      <c r="G227" s="98">
        <v>0</v>
      </c>
      <c r="H227" s="62"/>
      <c r="I227" s="62"/>
      <c r="J227" s="62"/>
      <c r="K227" s="62"/>
    </row>
    <row r="228" spans="1:11" ht="14.1" customHeight="1" x14ac:dyDescent="0.25">
      <c r="A228" s="62"/>
      <c r="B228" s="62"/>
      <c r="C228" s="97" t="s">
        <v>81</v>
      </c>
      <c r="D228" s="98">
        <v>0</v>
      </c>
      <c r="E228" s="98">
        <v>0</v>
      </c>
      <c r="F228" s="98">
        <v>0</v>
      </c>
      <c r="G228" s="98">
        <v>0</v>
      </c>
      <c r="H228" s="62"/>
      <c r="I228" s="62"/>
      <c r="J228" s="62"/>
      <c r="K228" s="62"/>
    </row>
    <row r="229" spans="1:11" ht="14.1" customHeight="1" x14ac:dyDescent="0.25">
      <c r="A229" s="62"/>
      <c r="B229" s="62"/>
      <c r="C229" s="97" t="s">
        <v>88</v>
      </c>
      <c r="D229" s="98">
        <v>0</v>
      </c>
      <c r="E229" s="98">
        <v>0</v>
      </c>
      <c r="F229" s="98">
        <v>0</v>
      </c>
      <c r="G229" s="98">
        <v>0</v>
      </c>
      <c r="H229" s="62"/>
      <c r="I229" s="62"/>
      <c r="J229" s="62"/>
      <c r="K229" s="62"/>
    </row>
    <row r="230" spans="1:11" ht="14.1" customHeight="1" x14ac:dyDescent="0.25">
      <c r="A230" s="62"/>
      <c r="B230" s="62"/>
      <c r="C230" s="97" t="s">
        <v>80</v>
      </c>
      <c r="D230" s="98">
        <v>0</v>
      </c>
      <c r="E230" s="98">
        <v>0</v>
      </c>
      <c r="F230" s="98">
        <v>0</v>
      </c>
      <c r="G230" s="98">
        <v>0</v>
      </c>
      <c r="H230" s="62"/>
      <c r="I230" s="62"/>
      <c r="J230" s="62"/>
      <c r="K230" s="62"/>
    </row>
    <row r="231" spans="1:11" ht="14.1" customHeight="1" x14ac:dyDescent="0.25">
      <c r="A231" s="62"/>
      <c r="B231" s="62"/>
      <c r="C231" s="97" t="s">
        <v>89</v>
      </c>
      <c r="D231" s="98">
        <v>0</v>
      </c>
      <c r="E231" s="98">
        <v>0</v>
      </c>
      <c r="F231" s="98">
        <v>0</v>
      </c>
      <c r="G231" s="98">
        <v>0</v>
      </c>
      <c r="H231" s="62"/>
      <c r="I231" s="62"/>
      <c r="J231" s="62"/>
      <c r="K231" s="62"/>
    </row>
    <row r="232" spans="1:11" ht="14.1" customHeight="1" x14ac:dyDescent="0.25">
      <c r="A232" s="62"/>
      <c r="B232" s="62"/>
      <c r="C232" s="97" t="s">
        <v>90</v>
      </c>
      <c r="D232" s="98">
        <v>0</v>
      </c>
      <c r="E232" s="98">
        <v>0</v>
      </c>
      <c r="F232" s="98">
        <v>0</v>
      </c>
      <c r="G232" s="98">
        <v>0</v>
      </c>
      <c r="H232" s="62"/>
      <c r="I232" s="62"/>
      <c r="J232" s="62"/>
      <c r="K232" s="62"/>
    </row>
    <row r="233" spans="1:11" ht="14.1" customHeight="1" x14ac:dyDescent="0.25">
      <c r="A233" s="62"/>
      <c r="B233" s="62"/>
      <c r="C233" s="97" t="s">
        <v>91</v>
      </c>
      <c r="D233" s="98">
        <v>0</v>
      </c>
      <c r="E233" s="98">
        <v>0</v>
      </c>
      <c r="F233" s="98">
        <v>0</v>
      </c>
      <c r="G233" s="98">
        <v>0</v>
      </c>
      <c r="H233" s="62"/>
      <c r="I233" s="62"/>
      <c r="J233" s="62"/>
      <c r="K233" s="62"/>
    </row>
    <row r="234" spans="1:11" ht="14.1" customHeight="1" x14ac:dyDescent="0.25">
      <c r="A234" s="62"/>
      <c r="B234" s="62"/>
      <c r="C234" s="97" t="s">
        <v>92</v>
      </c>
      <c r="D234" s="98">
        <v>0</v>
      </c>
      <c r="E234" s="98">
        <v>0</v>
      </c>
      <c r="F234" s="98">
        <v>0</v>
      </c>
      <c r="G234" s="98">
        <v>0</v>
      </c>
      <c r="H234" s="62"/>
      <c r="I234" s="62"/>
      <c r="J234" s="62"/>
      <c r="K234" s="62"/>
    </row>
    <row r="235" spans="1:11" ht="14.1" customHeight="1" x14ac:dyDescent="0.25">
      <c r="A235" s="62"/>
      <c r="B235" s="62"/>
      <c r="C235" s="97" t="s">
        <v>93</v>
      </c>
      <c r="D235" s="98">
        <v>0</v>
      </c>
      <c r="E235" s="98">
        <v>0</v>
      </c>
      <c r="F235" s="98">
        <v>0</v>
      </c>
      <c r="G235" s="98">
        <v>0</v>
      </c>
      <c r="H235" s="62"/>
      <c r="I235" s="62"/>
      <c r="J235" s="62"/>
      <c r="K235" s="62"/>
    </row>
    <row r="236" spans="1:11" ht="14.1" customHeight="1" x14ac:dyDescent="0.25">
      <c r="A236" s="62"/>
      <c r="B236" s="62"/>
      <c r="C236" s="97" t="s">
        <v>80</v>
      </c>
      <c r="D236" s="98">
        <v>0</v>
      </c>
      <c r="E236" s="98">
        <v>0</v>
      </c>
      <c r="F236" s="98">
        <v>0</v>
      </c>
      <c r="G236" s="98">
        <v>0</v>
      </c>
      <c r="H236" s="62"/>
      <c r="I236" s="62"/>
      <c r="J236" s="62"/>
      <c r="K236" s="62"/>
    </row>
    <row r="237" spans="1:11" ht="14.1" customHeight="1" x14ac:dyDescent="0.25">
      <c r="A237" s="62"/>
      <c r="B237" s="62"/>
      <c r="C237" s="97" t="s">
        <v>89</v>
      </c>
      <c r="D237" s="98">
        <v>0</v>
      </c>
      <c r="E237" s="98">
        <v>0</v>
      </c>
      <c r="F237" s="98">
        <v>0</v>
      </c>
      <c r="G237" s="98">
        <v>0</v>
      </c>
      <c r="H237" s="62"/>
      <c r="I237" s="62"/>
      <c r="J237" s="62"/>
      <c r="K237" s="62"/>
    </row>
    <row r="238" spans="1:11" ht="14.1" customHeight="1" x14ac:dyDescent="0.25">
      <c r="A238" s="62"/>
      <c r="B238" s="62"/>
      <c r="C238" s="97" t="s">
        <v>90</v>
      </c>
      <c r="D238" s="98">
        <v>0</v>
      </c>
      <c r="E238" s="98">
        <v>0</v>
      </c>
      <c r="F238" s="98">
        <v>0</v>
      </c>
      <c r="G238" s="98">
        <v>0</v>
      </c>
      <c r="H238" s="62"/>
      <c r="I238" s="62"/>
      <c r="J238" s="62"/>
      <c r="K238" s="62"/>
    </row>
    <row r="239" spans="1:11" ht="14.1" customHeight="1" x14ac:dyDescent="0.25">
      <c r="A239" s="62"/>
      <c r="B239" s="62"/>
      <c r="C239" s="97" t="s">
        <v>91</v>
      </c>
      <c r="D239" s="98">
        <v>0</v>
      </c>
      <c r="E239" s="98">
        <v>0</v>
      </c>
      <c r="F239" s="98">
        <v>0</v>
      </c>
      <c r="G239" s="98">
        <v>0</v>
      </c>
      <c r="H239" s="62"/>
      <c r="I239" s="62"/>
      <c r="J239" s="62"/>
      <c r="K239" s="62"/>
    </row>
    <row r="240" spans="1:11" ht="14.1" customHeight="1" x14ac:dyDescent="0.25">
      <c r="A240" s="62"/>
      <c r="B240" s="62"/>
      <c r="C240" s="97" t="s">
        <v>92</v>
      </c>
      <c r="D240" s="98">
        <v>0</v>
      </c>
      <c r="E240" s="98">
        <v>0</v>
      </c>
      <c r="F240" s="98">
        <v>0</v>
      </c>
      <c r="G240" s="98">
        <v>0</v>
      </c>
      <c r="H240" s="62"/>
      <c r="I240" s="62"/>
      <c r="J240" s="62"/>
      <c r="K240" s="62"/>
    </row>
    <row r="241" spans="1:11" ht="14.1" customHeight="1" x14ac:dyDescent="0.25">
      <c r="A241" s="62"/>
      <c r="B241" s="62"/>
      <c r="C241" s="97" t="s">
        <v>94</v>
      </c>
      <c r="D241" s="98">
        <v>0</v>
      </c>
      <c r="E241" s="98">
        <v>0</v>
      </c>
      <c r="F241" s="98">
        <v>0</v>
      </c>
      <c r="G241" s="98">
        <v>0</v>
      </c>
      <c r="H241" s="62"/>
      <c r="I241" s="62"/>
      <c r="J241" s="62"/>
      <c r="K241" s="62"/>
    </row>
    <row r="242" spans="1:11" ht="14.1" customHeight="1" x14ac:dyDescent="0.25">
      <c r="A242" s="62"/>
      <c r="B242" s="62"/>
      <c r="C242" s="97" t="s">
        <v>80</v>
      </c>
      <c r="D242" s="98">
        <v>0</v>
      </c>
      <c r="E242" s="98">
        <v>0</v>
      </c>
      <c r="F242" s="98">
        <v>0</v>
      </c>
      <c r="G242" s="98">
        <v>0</v>
      </c>
      <c r="H242" s="62"/>
      <c r="I242" s="62"/>
      <c r="J242" s="62"/>
      <c r="K242" s="62"/>
    </row>
    <row r="243" spans="1:11" ht="14.1" customHeight="1" x14ac:dyDescent="0.25">
      <c r="A243" s="62"/>
      <c r="B243" s="62"/>
      <c r="C243" s="97" t="s">
        <v>89</v>
      </c>
      <c r="D243" s="98">
        <v>0</v>
      </c>
      <c r="E243" s="98">
        <v>0</v>
      </c>
      <c r="F243" s="98">
        <v>0</v>
      </c>
      <c r="G243" s="98">
        <v>0</v>
      </c>
      <c r="H243" s="62"/>
      <c r="I243" s="62"/>
      <c r="J243" s="62"/>
      <c r="K243" s="62"/>
    </row>
    <row r="244" spans="1:11" ht="14.1" customHeight="1" x14ac:dyDescent="0.25">
      <c r="A244" s="62"/>
      <c r="B244" s="62"/>
      <c r="C244" s="97" t="s">
        <v>90</v>
      </c>
      <c r="D244" s="98">
        <v>0</v>
      </c>
      <c r="E244" s="98">
        <v>0</v>
      </c>
      <c r="F244" s="98">
        <v>0</v>
      </c>
      <c r="G244" s="98">
        <v>0</v>
      </c>
      <c r="H244" s="62"/>
      <c r="I244" s="62"/>
      <c r="J244" s="62"/>
      <c r="K244" s="62"/>
    </row>
    <row r="245" spans="1:11" ht="14.1" customHeight="1" x14ac:dyDescent="0.25">
      <c r="A245" s="62"/>
      <c r="B245" s="62"/>
      <c r="C245" s="97" t="s">
        <v>91</v>
      </c>
      <c r="D245" s="98">
        <v>0</v>
      </c>
      <c r="E245" s="98">
        <v>0</v>
      </c>
      <c r="F245" s="98">
        <v>0</v>
      </c>
      <c r="G245" s="98">
        <v>0</v>
      </c>
      <c r="H245" s="62"/>
      <c r="I245" s="62"/>
      <c r="J245" s="62"/>
      <c r="K245" s="62"/>
    </row>
    <row r="246" spans="1:11" ht="14.1" customHeight="1" x14ac:dyDescent="0.25">
      <c r="A246" s="62"/>
      <c r="B246" s="62"/>
      <c r="C246" s="97" t="s">
        <v>92</v>
      </c>
      <c r="D246" s="98">
        <v>0</v>
      </c>
      <c r="E246" s="98">
        <v>0</v>
      </c>
      <c r="F246" s="98">
        <v>0</v>
      </c>
      <c r="G246" s="98">
        <v>0</v>
      </c>
      <c r="H246" s="62"/>
      <c r="I246" s="62"/>
      <c r="J246" s="62"/>
      <c r="K246" s="62"/>
    </row>
    <row r="247" spans="1:11" ht="14.1" customHeight="1" x14ac:dyDescent="0.25">
      <c r="A247" s="62"/>
      <c r="B247" s="62"/>
      <c r="C247" s="97" t="s">
        <v>95</v>
      </c>
      <c r="D247" s="98">
        <v>0</v>
      </c>
      <c r="E247" s="98">
        <v>0</v>
      </c>
      <c r="F247" s="98">
        <v>0</v>
      </c>
      <c r="G247" s="98">
        <v>0</v>
      </c>
      <c r="H247" s="62"/>
      <c r="I247" s="62"/>
      <c r="J247" s="62"/>
      <c r="K247" s="62"/>
    </row>
    <row r="248" spans="1:11" ht="14.1" customHeight="1" x14ac:dyDescent="0.25">
      <c r="A248" s="62"/>
      <c r="B248" s="62"/>
      <c r="C248" s="97" t="s">
        <v>96</v>
      </c>
      <c r="D248" s="98">
        <v>0</v>
      </c>
      <c r="E248" s="98">
        <v>0</v>
      </c>
      <c r="F248" s="98">
        <v>0</v>
      </c>
      <c r="G248" s="98">
        <v>0</v>
      </c>
      <c r="H248" s="62"/>
      <c r="I248" s="62"/>
      <c r="J248" s="62"/>
      <c r="K248" s="62"/>
    </row>
    <row r="249" spans="1:11" ht="14.1" customHeight="1" x14ac:dyDescent="0.25">
      <c r="A249" s="62"/>
      <c r="B249" s="62"/>
      <c r="C249" s="99" t="s">
        <v>97</v>
      </c>
      <c r="D249" s="98">
        <v>35421000</v>
      </c>
      <c r="E249" s="98">
        <v>21600000</v>
      </c>
      <c r="F249" s="98">
        <v>21600000</v>
      </c>
      <c r="G249" s="98">
        <v>21600000</v>
      </c>
      <c r="H249" s="62"/>
      <c r="I249" s="62"/>
      <c r="J249" s="62"/>
      <c r="K249" s="62"/>
    </row>
    <row r="250" spans="1:11" ht="14.1" customHeight="1" x14ac:dyDescent="0.25">
      <c r="A250" s="62"/>
      <c r="B250" s="62"/>
      <c r="C250" s="83" t="s">
        <v>197</v>
      </c>
      <c r="D250" s="84"/>
      <c r="E250" s="84"/>
      <c r="F250" s="84"/>
      <c r="G250" s="84"/>
      <c r="H250" s="62"/>
      <c r="I250" s="62"/>
      <c r="J250" s="62"/>
      <c r="K250" s="62"/>
    </row>
    <row r="251" spans="1:11" ht="14.1" customHeight="1" x14ac:dyDescent="0.25">
      <c r="A251" s="62"/>
      <c r="B251" s="62"/>
      <c r="C251" s="85" t="s">
        <v>479</v>
      </c>
      <c r="D251" s="83" t="s">
        <v>480</v>
      </c>
      <c r="E251" s="84"/>
      <c r="F251" s="84"/>
      <c r="G251" s="84"/>
      <c r="H251" s="62"/>
      <c r="I251" s="62"/>
      <c r="J251" s="62"/>
      <c r="K251" s="62"/>
    </row>
    <row r="252" spans="1:11" ht="14.1" customHeight="1" x14ac:dyDescent="0.25">
      <c r="A252" s="62"/>
      <c r="B252" s="62"/>
      <c r="C252" s="86" t="s">
        <v>47</v>
      </c>
      <c r="D252" s="87" t="s">
        <v>481</v>
      </c>
      <c r="E252" s="88"/>
      <c r="F252" s="88"/>
      <c r="G252" s="88"/>
      <c r="H252" s="62"/>
      <c r="I252" s="62"/>
      <c r="J252" s="62"/>
      <c r="K252" s="62"/>
    </row>
    <row r="253" spans="1:11" ht="14.1" customHeight="1" x14ac:dyDescent="0.25">
      <c r="A253" s="62"/>
      <c r="B253" s="62"/>
      <c r="C253" s="89" t="s">
        <v>49</v>
      </c>
      <c r="D253" s="90" t="s">
        <v>20</v>
      </c>
      <c r="E253" s="45"/>
      <c r="F253" s="45"/>
      <c r="G253" s="45"/>
      <c r="H253" s="62"/>
      <c r="I253" s="62"/>
      <c r="J253" s="62"/>
      <c r="K253" s="62"/>
    </row>
    <row r="254" spans="1:11" ht="14.1" customHeight="1" x14ac:dyDescent="0.25">
      <c r="A254" s="62"/>
      <c r="B254" s="62"/>
      <c r="C254" s="89" t="s">
        <v>51</v>
      </c>
      <c r="D254" s="90" t="s">
        <v>482</v>
      </c>
      <c r="E254" s="45"/>
      <c r="F254" s="45"/>
      <c r="G254" s="45"/>
      <c r="H254" s="62"/>
      <c r="I254" s="62"/>
      <c r="J254" s="62"/>
      <c r="K254" s="62"/>
    </row>
    <row r="255" spans="1:11" ht="15" customHeight="1" x14ac:dyDescent="0.25">
      <c r="A255" s="62"/>
      <c r="B255" s="62"/>
      <c r="C255" s="91"/>
      <c r="D255" s="92">
        <v>2021</v>
      </c>
      <c r="E255" s="92">
        <v>2022</v>
      </c>
      <c r="F255" s="92">
        <v>2023</v>
      </c>
      <c r="G255" s="92">
        <v>2024</v>
      </c>
      <c r="H255" s="62"/>
      <c r="I255" s="62"/>
      <c r="J255" s="62"/>
      <c r="K255" s="62"/>
    </row>
    <row r="256" spans="1:11" ht="15" customHeight="1" x14ac:dyDescent="0.25">
      <c r="A256" s="62"/>
      <c r="B256" s="62"/>
      <c r="C256" s="93"/>
      <c r="D256" s="94" t="s">
        <v>17</v>
      </c>
      <c r="E256" s="94" t="s">
        <v>18</v>
      </c>
      <c r="F256" s="94" t="s">
        <v>18</v>
      </c>
      <c r="G256" s="94" t="s">
        <v>18</v>
      </c>
      <c r="H256" s="62"/>
      <c r="I256" s="62"/>
      <c r="J256" s="62"/>
      <c r="K256" s="62"/>
    </row>
    <row r="257" spans="1:11" ht="14.1" customHeight="1" x14ac:dyDescent="0.25">
      <c r="A257" s="62"/>
      <c r="B257" s="62"/>
      <c r="C257" s="78" t="s">
        <v>53</v>
      </c>
      <c r="D257" s="82" t="s">
        <v>20</v>
      </c>
      <c r="E257" s="82" t="s">
        <v>41</v>
      </c>
      <c r="F257" s="82" t="s">
        <v>41</v>
      </c>
      <c r="G257" s="82" t="s">
        <v>43</v>
      </c>
      <c r="H257" s="62"/>
      <c r="I257" s="62"/>
      <c r="J257" s="62"/>
      <c r="K257" s="62"/>
    </row>
    <row r="258" spans="1:11" ht="14.1" customHeight="1" x14ac:dyDescent="0.25">
      <c r="A258" s="62"/>
      <c r="B258" s="62"/>
      <c r="C258" s="78" t="s">
        <v>57</v>
      </c>
      <c r="D258" s="82" t="s">
        <v>20</v>
      </c>
      <c r="E258" s="82" t="s">
        <v>329</v>
      </c>
      <c r="F258" s="82" t="s">
        <v>329</v>
      </c>
      <c r="G258" s="82" t="s">
        <v>483</v>
      </c>
      <c r="H258" s="62"/>
      <c r="I258" s="62"/>
      <c r="J258" s="62"/>
      <c r="K258" s="62"/>
    </row>
    <row r="259" spans="1:11" ht="14.1" customHeight="1" x14ac:dyDescent="0.25">
      <c r="A259" s="62"/>
      <c r="B259" s="62"/>
      <c r="C259" s="78" t="s">
        <v>62</v>
      </c>
      <c r="D259" s="82" t="s">
        <v>43</v>
      </c>
      <c r="E259" s="82" t="s">
        <v>102</v>
      </c>
      <c r="F259" s="82" t="s">
        <v>102</v>
      </c>
      <c r="G259" s="82" t="s">
        <v>43</v>
      </c>
      <c r="H259" s="62"/>
      <c r="I259" s="62"/>
      <c r="J259" s="62"/>
      <c r="K259" s="62"/>
    </row>
    <row r="260" spans="1:11" ht="14.1" customHeight="1" x14ac:dyDescent="0.25">
      <c r="A260" s="62"/>
      <c r="B260" s="62"/>
      <c r="C260" s="78" t="s">
        <v>67</v>
      </c>
      <c r="D260" s="82" t="s">
        <v>20</v>
      </c>
      <c r="E260" s="82" t="s">
        <v>20</v>
      </c>
      <c r="F260" s="82" t="s">
        <v>43</v>
      </c>
      <c r="G260" s="82" t="s">
        <v>210</v>
      </c>
      <c r="H260" s="62"/>
      <c r="I260" s="62"/>
      <c r="J260" s="62"/>
      <c r="K260" s="62"/>
    </row>
    <row r="261" spans="1:11" ht="14.1" customHeight="1" x14ac:dyDescent="0.25">
      <c r="A261" s="62"/>
      <c r="B261" s="62"/>
      <c r="C261" s="78" t="s">
        <v>70</v>
      </c>
      <c r="D261" s="82" t="s">
        <v>20</v>
      </c>
      <c r="E261" s="82" t="s">
        <v>20</v>
      </c>
      <c r="F261" s="82" t="s">
        <v>43</v>
      </c>
      <c r="G261" s="82" t="s">
        <v>484</v>
      </c>
      <c r="H261" s="62"/>
      <c r="I261" s="62"/>
      <c r="J261" s="62"/>
      <c r="K261" s="62"/>
    </row>
    <row r="262" spans="1:11" ht="14.1" customHeight="1" x14ac:dyDescent="0.25">
      <c r="A262" s="62"/>
      <c r="B262" s="62"/>
      <c r="C262" s="78" t="s">
        <v>74</v>
      </c>
      <c r="D262" s="82" t="s">
        <v>20</v>
      </c>
      <c r="E262" s="82" t="s">
        <v>20</v>
      </c>
      <c r="F262" s="82" t="s">
        <v>43</v>
      </c>
      <c r="G262" s="82" t="s">
        <v>210</v>
      </c>
      <c r="H262" s="62"/>
      <c r="I262" s="62"/>
      <c r="J262" s="62"/>
      <c r="K262" s="62"/>
    </row>
    <row r="263" spans="1:11" ht="14.1" customHeight="1" x14ac:dyDescent="0.25">
      <c r="A263" s="62"/>
      <c r="B263" s="62"/>
      <c r="C263" s="95" t="s">
        <v>78</v>
      </c>
      <c r="D263" s="96"/>
      <c r="E263" s="96"/>
      <c r="F263" s="96"/>
      <c r="G263" s="96"/>
      <c r="H263" s="62"/>
      <c r="I263" s="62"/>
      <c r="J263" s="62"/>
      <c r="K263" s="62"/>
    </row>
    <row r="264" spans="1:11" ht="14.1" customHeight="1" x14ac:dyDescent="0.25">
      <c r="A264" s="62"/>
      <c r="B264" s="62"/>
      <c r="C264" s="91"/>
      <c r="D264" s="92">
        <v>2021</v>
      </c>
      <c r="E264" s="92">
        <v>2022</v>
      </c>
      <c r="F264" s="92">
        <v>2023</v>
      </c>
      <c r="G264" s="92">
        <v>2024</v>
      </c>
      <c r="H264" s="62"/>
      <c r="I264" s="62"/>
      <c r="J264" s="62"/>
      <c r="K264" s="62"/>
    </row>
    <row r="265" spans="1:11" ht="14.1" customHeight="1" x14ac:dyDescent="0.25">
      <c r="A265" s="62"/>
      <c r="B265" s="62"/>
      <c r="C265" s="93"/>
      <c r="D265" s="94" t="s">
        <v>17</v>
      </c>
      <c r="E265" s="94" t="s">
        <v>18</v>
      </c>
      <c r="F265" s="94" t="s">
        <v>18</v>
      </c>
      <c r="G265" s="94" t="s">
        <v>18</v>
      </c>
      <c r="H265" s="62"/>
      <c r="I265" s="62"/>
      <c r="J265" s="62"/>
      <c r="K265" s="62"/>
    </row>
    <row r="266" spans="1:11" ht="14.1" customHeight="1" x14ac:dyDescent="0.25">
      <c r="A266" s="62"/>
      <c r="B266" s="62"/>
      <c r="C266" s="97" t="s">
        <v>79</v>
      </c>
      <c r="D266" s="100" t="s">
        <v>20</v>
      </c>
      <c r="E266" s="98">
        <v>0</v>
      </c>
      <c r="F266" s="98">
        <v>0</v>
      </c>
      <c r="G266" s="98">
        <v>0</v>
      </c>
      <c r="H266" s="62"/>
      <c r="I266" s="62"/>
      <c r="J266" s="62"/>
      <c r="K266" s="62"/>
    </row>
    <row r="267" spans="1:11" ht="14.1" customHeight="1" x14ac:dyDescent="0.25">
      <c r="A267" s="62"/>
      <c r="B267" s="62"/>
      <c r="C267" s="97" t="s">
        <v>80</v>
      </c>
      <c r="D267" s="100" t="s">
        <v>20</v>
      </c>
      <c r="E267" s="98">
        <v>0</v>
      </c>
      <c r="F267" s="98">
        <v>0</v>
      </c>
      <c r="G267" s="98">
        <v>0</v>
      </c>
      <c r="H267" s="62"/>
      <c r="I267" s="62"/>
      <c r="J267" s="62"/>
      <c r="K267" s="62"/>
    </row>
    <row r="268" spans="1:11" ht="14.1" customHeight="1" x14ac:dyDescent="0.25">
      <c r="A268" s="62"/>
      <c r="B268" s="62"/>
      <c r="C268" s="97" t="s">
        <v>81</v>
      </c>
      <c r="D268" s="100" t="s">
        <v>20</v>
      </c>
      <c r="E268" s="98">
        <v>0</v>
      </c>
      <c r="F268" s="98">
        <v>0</v>
      </c>
      <c r="G268" s="98">
        <v>0</v>
      </c>
      <c r="H268" s="62"/>
      <c r="I268" s="62"/>
      <c r="J268" s="62"/>
      <c r="K268" s="62"/>
    </row>
    <row r="269" spans="1:11" ht="14.1" customHeight="1" x14ac:dyDescent="0.25">
      <c r="A269" s="62"/>
      <c r="B269" s="62"/>
      <c r="C269" s="97" t="s">
        <v>82</v>
      </c>
      <c r="D269" s="100" t="s">
        <v>20</v>
      </c>
      <c r="E269" s="98">
        <v>0</v>
      </c>
      <c r="F269" s="98">
        <v>0</v>
      </c>
      <c r="G269" s="98">
        <v>0</v>
      </c>
      <c r="H269" s="62"/>
      <c r="I269" s="62"/>
      <c r="J269" s="62"/>
      <c r="K269" s="62"/>
    </row>
    <row r="270" spans="1:11" ht="14.1" customHeight="1" x14ac:dyDescent="0.25">
      <c r="A270" s="62"/>
      <c r="B270" s="62"/>
      <c r="C270" s="97" t="s">
        <v>80</v>
      </c>
      <c r="D270" s="100" t="s">
        <v>20</v>
      </c>
      <c r="E270" s="98">
        <v>0</v>
      </c>
      <c r="F270" s="98">
        <v>0</v>
      </c>
      <c r="G270" s="98">
        <v>0</v>
      </c>
      <c r="H270" s="62"/>
      <c r="I270" s="62"/>
      <c r="J270" s="62"/>
      <c r="K270" s="62"/>
    </row>
    <row r="271" spans="1:11" ht="14.1" customHeight="1" x14ac:dyDescent="0.25">
      <c r="A271" s="62"/>
      <c r="B271" s="62"/>
      <c r="C271" s="97" t="s">
        <v>81</v>
      </c>
      <c r="D271" s="100" t="s">
        <v>20</v>
      </c>
      <c r="E271" s="98">
        <v>0</v>
      </c>
      <c r="F271" s="98">
        <v>0</v>
      </c>
      <c r="G271" s="98">
        <v>0</v>
      </c>
      <c r="H271" s="62"/>
      <c r="I271" s="62"/>
      <c r="J271" s="62"/>
      <c r="K271" s="62"/>
    </row>
    <row r="272" spans="1:11" ht="14.1" customHeight="1" x14ac:dyDescent="0.25">
      <c r="A272" s="62"/>
      <c r="B272" s="62"/>
      <c r="C272" s="97" t="s">
        <v>83</v>
      </c>
      <c r="D272" s="100" t="s">
        <v>20</v>
      </c>
      <c r="E272" s="98">
        <v>0</v>
      </c>
      <c r="F272" s="98">
        <v>0</v>
      </c>
      <c r="G272" s="98">
        <v>0</v>
      </c>
      <c r="H272" s="62"/>
      <c r="I272" s="62"/>
      <c r="J272" s="62"/>
      <c r="K272" s="62"/>
    </row>
    <row r="273" spans="1:11" ht="14.1" customHeight="1" x14ac:dyDescent="0.25">
      <c r="A273" s="62"/>
      <c r="B273" s="62"/>
      <c r="C273" s="97" t="s">
        <v>80</v>
      </c>
      <c r="D273" s="100" t="s">
        <v>20</v>
      </c>
      <c r="E273" s="98">
        <v>0</v>
      </c>
      <c r="F273" s="98">
        <v>0</v>
      </c>
      <c r="G273" s="98">
        <v>0</v>
      </c>
      <c r="H273" s="62"/>
      <c r="I273" s="62"/>
      <c r="J273" s="62"/>
      <c r="K273" s="62"/>
    </row>
    <row r="274" spans="1:11" ht="14.1" customHeight="1" x14ac:dyDescent="0.25">
      <c r="A274" s="62"/>
      <c r="B274" s="62"/>
      <c r="C274" s="97" t="s">
        <v>81</v>
      </c>
      <c r="D274" s="100" t="s">
        <v>20</v>
      </c>
      <c r="E274" s="98">
        <v>0</v>
      </c>
      <c r="F274" s="98">
        <v>0</v>
      </c>
      <c r="G274" s="98">
        <v>0</v>
      </c>
      <c r="H274" s="62"/>
      <c r="I274" s="62"/>
      <c r="J274" s="62"/>
      <c r="K274" s="62"/>
    </row>
    <row r="275" spans="1:11" ht="14.1" customHeight="1" x14ac:dyDescent="0.25">
      <c r="A275" s="62"/>
      <c r="B275" s="62"/>
      <c r="C275" s="97" t="s">
        <v>84</v>
      </c>
      <c r="D275" s="100" t="s">
        <v>20</v>
      </c>
      <c r="E275" s="98">
        <v>0</v>
      </c>
      <c r="F275" s="98">
        <v>0</v>
      </c>
      <c r="G275" s="98">
        <v>0</v>
      </c>
      <c r="H275" s="62"/>
      <c r="I275" s="62"/>
      <c r="J275" s="62"/>
      <c r="K275" s="62"/>
    </row>
    <row r="276" spans="1:11" ht="14.1" customHeight="1" x14ac:dyDescent="0.25">
      <c r="A276" s="62"/>
      <c r="B276" s="62"/>
      <c r="C276" s="97" t="s">
        <v>80</v>
      </c>
      <c r="D276" s="100" t="s">
        <v>20</v>
      </c>
      <c r="E276" s="98">
        <v>0</v>
      </c>
      <c r="F276" s="98">
        <v>0</v>
      </c>
      <c r="G276" s="98">
        <v>0</v>
      </c>
      <c r="H276" s="62"/>
      <c r="I276" s="62"/>
      <c r="J276" s="62"/>
      <c r="K276" s="62"/>
    </row>
    <row r="277" spans="1:11" ht="14.1" customHeight="1" x14ac:dyDescent="0.25">
      <c r="A277" s="62"/>
      <c r="B277" s="62"/>
      <c r="C277" s="97" t="s">
        <v>81</v>
      </c>
      <c r="D277" s="100" t="s">
        <v>20</v>
      </c>
      <c r="E277" s="98">
        <v>0</v>
      </c>
      <c r="F277" s="98">
        <v>0</v>
      </c>
      <c r="G277" s="98">
        <v>0</v>
      </c>
      <c r="H277" s="62"/>
      <c r="I277" s="62"/>
      <c r="J277" s="62"/>
      <c r="K277" s="62"/>
    </row>
    <row r="278" spans="1:11" ht="14.1" customHeight="1" x14ac:dyDescent="0.25">
      <c r="A278" s="62"/>
      <c r="B278" s="62"/>
      <c r="C278" s="97" t="s">
        <v>85</v>
      </c>
      <c r="D278" s="100" t="s">
        <v>20</v>
      </c>
      <c r="E278" s="98">
        <v>0</v>
      </c>
      <c r="F278" s="98">
        <v>0</v>
      </c>
      <c r="G278" s="98">
        <v>0</v>
      </c>
      <c r="H278" s="62"/>
      <c r="I278" s="62"/>
      <c r="J278" s="62"/>
      <c r="K278" s="62"/>
    </row>
    <row r="279" spans="1:11" ht="14.1" customHeight="1" x14ac:dyDescent="0.25">
      <c r="A279" s="62"/>
      <c r="B279" s="62"/>
      <c r="C279" s="97" t="s">
        <v>80</v>
      </c>
      <c r="D279" s="100" t="s">
        <v>20</v>
      </c>
      <c r="E279" s="98">
        <v>0</v>
      </c>
      <c r="F279" s="98">
        <v>0</v>
      </c>
      <c r="G279" s="98">
        <v>0</v>
      </c>
      <c r="H279" s="62"/>
      <c r="I279" s="62"/>
      <c r="J279" s="62"/>
      <c r="K279" s="62"/>
    </row>
    <row r="280" spans="1:11" ht="14.1" customHeight="1" x14ac:dyDescent="0.25">
      <c r="A280" s="62"/>
      <c r="B280" s="62"/>
      <c r="C280" s="97" t="s">
        <v>81</v>
      </c>
      <c r="D280" s="100" t="s">
        <v>20</v>
      </c>
      <c r="E280" s="98">
        <v>0</v>
      </c>
      <c r="F280" s="98">
        <v>0</v>
      </c>
      <c r="G280" s="98">
        <v>0</v>
      </c>
      <c r="H280" s="62"/>
      <c r="I280" s="62"/>
      <c r="J280" s="62"/>
      <c r="K280" s="62"/>
    </row>
    <row r="281" spans="1:11" ht="14.1" customHeight="1" x14ac:dyDescent="0.25">
      <c r="A281" s="62"/>
      <c r="B281" s="62"/>
      <c r="C281" s="97" t="s">
        <v>86</v>
      </c>
      <c r="D281" s="100" t="s">
        <v>20</v>
      </c>
      <c r="E281" s="98">
        <v>0</v>
      </c>
      <c r="F281" s="98">
        <v>0</v>
      </c>
      <c r="G281" s="98">
        <v>0</v>
      </c>
      <c r="H281" s="62"/>
      <c r="I281" s="62"/>
      <c r="J281" s="62"/>
      <c r="K281" s="62"/>
    </row>
    <row r="282" spans="1:11" ht="14.1" customHeight="1" x14ac:dyDescent="0.25">
      <c r="A282" s="62"/>
      <c r="B282" s="62"/>
      <c r="C282" s="97" t="s">
        <v>80</v>
      </c>
      <c r="D282" s="100" t="s">
        <v>20</v>
      </c>
      <c r="E282" s="98">
        <v>0</v>
      </c>
      <c r="F282" s="98">
        <v>0</v>
      </c>
      <c r="G282" s="98">
        <v>0</v>
      </c>
      <c r="H282" s="62"/>
      <c r="I282" s="62"/>
      <c r="J282" s="62"/>
      <c r="K282" s="62"/>
    </row>
    <row r="283" spans="1:11" ht="14.1" customHeight="1" x14ac:dyDescent="0.25">
      <c r="A283" s="62"/>
      <c r="B283" s="62"/>
      <c r="C283" s="97" t="s">
        <v>81</v>
      </c>
      <c r="D283" s="100" t="s">
        <v>20</v>
      </c>
      <c r="E283" s="98">
        <v>0</v>
      </c>
      <c r="F283" s="98">
        <v>0</v>
      </c>
      <c r="G283" s="98">
        <v>0</v>
      </c>
      <c r="H283" s="62"/>
      <c r="I283" s="62"/>
      <c r="J283" s="62"/>
      <c r="K283" s="62"/>
    </row>
    <row r="284" spans="1:11" ht="14.1" customHeight="1" x14ac:dyDescent="0.25">
      <c r="A284" s="62"/>
      <c r="B284" s="62"/>
      <c r="C284" s="97" t="s">
        <v>87</v>
      </c>
      <c r="D284" s="100" t="s">
        <v>20</v>
      </c>
      <c r="E284" s="98">
        <v>0</v>
      </c>
      <c r="F284" s="98">
        <v>0</v>
      </c>
      <c r="G284" s="98">
        <v>0</v>
      </c>
      <c r="H284" s="62"/>
      <c r="I284" s="62"/>
      <c r="J284" s="62"/>
      <c r="K284" s="62"/>
    </row>
    <row r="285" spans="1:11" ht="14.1" customHeight="1" x14ac:dyDescent="0.25">
      <c r="A285" s="62"/>
      <c r="B285" s="62"/>
      <c r="C285" s="97" t="s">
        <v>80</v>
      </c>
      <c r="D285" s="100" t="s">
        <v>20</v>
      </c>
      <c r="E285" s="98">
        <v>0</v>
      </c>
      <c r="F285" s="98">
        <v>0</v>
      </c>
      <c r="G285" s="98">
        <v>0</v>
      </c>
      <c r="H285" s="62"/>
      <c r="I285" s="62"/>
      <c r="J285" s="62"/>
      <c r="K285" s="62"/>
    </row>
    <row r="286" spans="1:11" ht="14.1" customHeight="1" x14ac:dyDescent="0.25">
      <c r="A286" s="62"/>
      <c r="B286" s="62"/>
      <c r="C286" s="97" t="s">
        <v>81</v>
      </c>
      <c r="D286" s="100" t="s">
        <v>20</v>
      </c>
      <c r="E286" s="98">
        <v>0</v>
      </c>
      <c r="F286" s="98">
        <v>0</v>
      </c>
      <c r="G286" s="98">
        <v>0</v>
      </c>
      <c r="H286" s="62"/>
      <c r="I286" s="62"/>
      <c r="J286" s="62"/>
      <c r="K286" s="62"/>
    </row>
    <row r="287" spans="1:11" ht="14.1" customHeight="1" x14ac:dyDescent="0.25">
      <c r="A287" s="62"/>
      <c r="B287" s="62"/>
      <c r="C287" s="97" t="s">
        <v>88</v>
      </c>
      <c r="D287" s="100" t="s">
        <v>20</v>
      </c>
      <c r="E287" s="98">
        <v>0</v>
      </c>
      <c r="F287" s="98">
        <v>0</v>
      </c>
      <c r="G287" s="98">
        <v>0</v>
      </c>
      <c r="H287" s="62"/>
      <c r="I287" s="62"/>
      <c r="J287" s="62"/>
      <c r="K287" s="62"/>
    </row>
    <row r="288" spans="1:11" ht="14.1" customHeight="1" x14ac:dyDescent="0.25">
      <c r="A288" s="62"/>
      <c r="B288" s="62"/>
      <c r="C288" s="97" t="s">
        <v>80</v>
      </c>
      <c r="D288" s="100" t="s">
        <v>20</v>
      </c>
      <c r="E288" s="98">
        <v>0</v>
      </c>
      <c r="F288" s="98">
        <v>0</v>
      </c>
      <c r="G288" s="98">
        <v>0</v>
      </c>
      <c r="H288" s="62"/>
      <c r="I288" s="62"/>
      <c r="J288" s="62"/>
      <c r="K288" s="62"/>
    </row>
    <row r="289" spans="1:11" ht="14.1" customHeight="1" x14ac:dyDescent="0.25">
      <c r="A289" s="62"/>
      <c r="B289" s="62"/>
      <c r="C289" s="97" t="s">
        <v>89</v>
      </c>
      <c r="D289" s="100" t="s">
        <v>20</v>
      </c>
      <c r="E289" s="98">
        <v>0</v>
      </c>
      <c r="F289" s="98">
        <v>0</v>
      </c>
      <c r="G289" s="98">
        <v>0</v>
      </c>
      <c r="H289" s="62"/>
      <c r="I289" s="62"/>
      <c r="J289" s="62"/>
      <c r="K289" s="62"/>
    </row>
    <row r="290" spans="1:11" ht="14.1" customHeight="1" x14ac:dyDescent="0.25">
      <c r="A290" s="62"/>
      <c r="B290" s="62"/>
      <c r="C290" s="97" t="s">
        <v>90</v>
      </c>
      <c r="D290" s="100" t="s">
        <v>20</v>
      </c>
      <c r="E290" s="98">
        <v>0</v>
      </c>
      <c r="F290" s="98">
        <v>0</v>
      </c>
      <c r="G290" s="98">
        <v>0</v>
      </c>
      <c r="H290" s="62"/>
      <c r="I290" s="62"/>
      <c r="J290" s="62"/>
      <c r="K290" s="62"/>
    </row>
    <row r="291" spans="1:11" ht="14.1" customHeight="1" x14ac:dyDescent="0.25">
      <c r="A291" s="62"/>
      <c r="B291" s="62"/>
      <c r="C291" s="97" t="s">
        <v>91</v>
      </c>
      <c r="D291" s="100" t="s">
        <v>20</v>
      </c>
      <c r="E291" s="98">
        <v>0</v>
      </c>
      <c r="F291" s="98">
        <v>0</v>
      </c>
      <c r="G291" s="98">
        <v>0</v>
      </c>
      <c r="H291" s="62"/>
      <c r="I291" s="62"/>
      <c r="J291" s="62"/>
      <c r="K291" s="62"/>
    </row>
    <row r="292" spans="1:11" ht="14.1" customHeight="1" x14ac:dyDescent="0.25">
      <c r="A292" s="62"/>
      <c r="B292" s="62"/>
      <c r="C292" s="97" t="s">
        <v>92</v>
      </c>
      <c r="D292" s="100" t="s">
        <v>20</v>
      </c>
      <c r="E292" s="98">
        <v>0</v>
      </c>
      <c r="F292" s="98">
        <v>0</v>
      </c>
      <c r="G292" s="98">
        <v>0</v>
      </c>
      <c r="H292" s="62"/>
      <c r="I292" s="62"/>
      <c r="J292" s="62"/>
      <c r="K292" s="62"/>
    </row>
    <row r="293" spans="1:11" ht="14.1" customHeight="1" x14ac:dyDescent="0.25">
      <c r="A293" s="62"/>
      <c r="B293" s="62"/>
      <c r="C293" s="97" t="s">
        <v>93</v>
      </c>
      <c r="D293" s="100" t="s">
        <v>20</v>
      </c>
      <c r="E293" s="98">
        <v>15000000</v>
      </c>
      <c r="F293" s="98">
        <v>15000000</v>
      </c>
      <c r="G293" s="98">
        <v>5000000</v>
      </c>
      <c r="H293" s="62"/>
      <c r="I293" s="62"/>
      <c r="J293" s="62"/>
      <c r="K293" s="62"/>
    </row>
    <row r="294" spans="1:11" ht="14.1" customHeight="1" x14ac:dyDescent="0.25">
      <c r="A294" s="62"/>
      <c r="B294" s="62"/>
      <c r="C294" s="97" t="s">
        <v>80</v>
      </c>
      <c r="D294" s="100" t="s">
        <v>20</v>
      </c>
      <c r="E294" s="98">
        <v>15000000</v>
      </c>
      <c r="F294" s="98">
        <v>15000000</v>
      </c>
      <c r="G294" s="98">
        <v>5000000</v>
      </c>
      <c r="H294" s="62"/>
      <c r="I294" s="62"/>
      <c r="J294" s="62"/>
      <c r="K294" s="62"/>
    </row>
    <row r="295" spans="1:11" ht="14.1" customHeight="1" x14ac:dyDescent="0.25">
      <c r="A295" s="62"/>
      <c r="B295" s="62"/>
      <c r="C295" s="97" t="s">
        <v>89</v>
      </c>
      <c r="D295" s="100" t="s">
        <v>20</v>
      </c>
      <c r="E295" s="98">
        <v>0</v>
      </c>
      <c r="F295" s="98">
        <v>0</v>
      </c>
      <c r="G295" s="98">
        <v>0</v>
      </c>
      <c r="H295" s="62"/>
      <c r="I295" s="62"/>
      <c r="J295" s="62"/>
      <c r="K295" s="62"/>
    </row>
    <row r="296" spans="1:11" ht="14.1" customHeight="1" x14ac:dyDescent="0.25">
      <c r="A296" s="62"/>
      <c r="B296" s="62"/>
      <c r="C296" s="97" t="s">
        <v>90</v>
      </c>
      <c r="D296" s="100" t="s">
        <v>20</v>
      </c>
      <c r="E296" s="98">
        <v>0</v>
      </c>
      <c r="F296" s="98">
        <v>0</v>
      </c>
      <c r="G296" s="98">
        <v>0</v>
      </c>
      <c r="H296" s="62"/>
      <c r="I296" s="62"/>
      <c r="J296" s="62"/>
      <c r="K296" s="62"/>
    </row>
    <row r="297" spans="1:11" ht="14.1" customHeight="1" x14ac:dyDescent="0.25">
      <c r="A297" s="62"/>
      <c r="B297" s="62"/>
      <c r="C297" s="97" t="s">
        <v>91</v>
      </c>
      <c r="D297" s="100" t="s">
        <v>20</v>
      </c>
      <c r="E297" s="98">
        <v>0</v>
      </c>
      <c r="F297" s="98">
        <v>0</v>
      </c>
      <c r="G297" s="98">
        <v>0</v>
      </c>
      <c r="H297" s="62"/>
      <c r="I297" s="62"/>
      <c r="J297" s="62"/>
      <c r="K297" s="62"/>
    </row>
    <row r="298" spans="1:11" ht="14.1" customHeight="1" x14ac:dyDescent="0.25">
      <c r="A298" s="62"/>
      <c r="B298" s="62"/>
      <c r="C298" s="97" t="s">
        <v>92</v>
      </c>
      <c r="D298" s="100" t="s">
        <v>20</v>
      </c>
      <c r="E298" s="98">
        <v>0</v>
      </c>
      <c r="F298" s="98">
        <v>0</v>
      </c>
      <c r="G298" s="98">
        <v>0</v>
      </c>
      <c r="H298" s="62"/>
      <c r="I298" s="62"/>
      <c r="J298" s="62"/>
      <c r="K298" s="62"/>
    </row>
    <row r="299" spans="1:11" ht="14.1" customHeight="1" x14ac:dyDescent="0.25">
      <c r="A299" s="62"/>
      <c r="B299" s="62"/>
      <c r="C299" s="97" t="s">
        <v>94</v>
      </c>
      <c r="D299" s="100" t="s">
        <v>20</v>
      </c>
      <c r="E299" s="98">
        <v>0</v>
      </c>
      <c r="F299" s="98">
        <v>0</v>
      </c>
      <c r="G299" s="98">
        <v>0</v>
      </c>
      <c r="H299" s="62"/>
      <c r="I299" s="62"/>
      <c r="J299" s="62"/>
      <c r="K299" s="62"/>
    </row>
    <row r="300" spans="1:11" ht="14.1" customHeight="1" x14ac:dyDescent="0.25">
      <c r="A300" s="62"/>
      <c r="B300" s="62"/>
      <c r="C300" s="97" t="s">
        <v>80</v>
      </c>
      <c r="D300" s="100" t="s">
        <v>20</v>
      </c>
      <c r="E300" s="98">
        <v>0</v>
      </c>
      <c r="F300" s="98">
        <v>0</v>
      </c>
      <c r="G300" s="98">
        <v>0</v>
      </c>
      <c r="H300" s="62"/>
      <c r="I300" s="62"/>
      <c r="J300" s="62"/>
      <c r="K300" s="62"/>
    </row>
    <row r="301" spans="1:11" ht="14.1" customHeight="1" x14ac:dyDescent="0.25">
      <c r="A301" s="62"/>
      <c r="B301" s="62"/>
      <c r="C301" s="97" t="s">
        <v>89</v>
      </c>
      <c r="D301" s="100" t="s">
        <v>20</v>
      </c>
      <c r="E301" s="98">
        <v>0</v>
      </c>
      <c r="F301" s="98">
        <v>0</v>
      </c>
      <c r="G301" s="98">
        <v>0</v>
      </c>
      <c r="H301" s="62"/>
      <c r="I301" s="62"/>
      <c r="J301" s="62"/>
      <c r="K301" s="62"/>
    </row>
    <row r="302" spans="1:11" ht="14.1" customHeight="1" x14ac:dyDescent="0.25">
      <c r="A302" s="62"/>
      <c r="B302" s="62"/>
      <c r="C302" s="97" t="s">
        <v>90</v>
      </c>
      <c r="D302" s="100" t="s">
        <v>20</v>
      </c>
      <c r="E302" s="98">
        <v>0</v>
      </c>
      <c r="F302" s="98">
        <v>0</v>
      </c>
      <c r="G302" s="98">
        <v>0</v>
      </c>
      <c r="H302" s="62"/>
      <c r="I302" s="62"/>
      <c r="J302" s="62"/>
      <c r="K302" s="62"/>
    </row>
    <row r="303" spans="1:11" ht="14.1" customHeight="1" x14ac:dyDescent="0.25">
      <c r="A303" s="62"/>
      <c r="B303" s="62"/>
      <c r="C303" s="97" t="s">
        <v>91</v>
      </c>
      <c r="D303" s="100" t="s">
        <v>20</v>
      </c>
      <c r="E303" s="98">
        <v>0</v>
      </c>
      <c r="F303" s="98">
        <v>0</v>
      </c>
      <c r="G303" s="98">
        <v>0</v>
      </c>
      <c r="H303" s="62"/>
      <c r="I303" s="62"/>
      <c r="J303" s="62"/>
      <c r="K303" s="62"/>
    </row>
    <row r="304" spans="1:11" ht="14.1" customHeight="1" x14ac:dyDescent="0.25">
      <c r="A304" s="62"/>
      <c r="B304" s="62"/>
      <c r="C304" s="97" t="s">
        <v>92</v>
      </c>
      <c r="D304" s="100" t="s">
        <v>20</v>
      </c>
      <c r="E304" s="98">
        <v>0</v>
      </c>
      <c r="F304" s="98">
        <v>0</v>
      </c>
      <c r="G304" s="98">
        <v>0</v>
      </c>
      <c r="H304" s="62"/>
      <c r="I304" s="62"/>
      <c r="J304" s="62"/>
      <c r="K304" s="62"/>
    </row>
    <row r="305" spans="1:11" ht="14.1" customHeight="1" x14ac:dyDescent="0.25">
      <c r="A305" s="62"/>
      <c r="B305" s="62"/>
      <c r="C305" s="97" t="s">
        <v>95</v>
      </c>
      <c r="D305" s="100" t="s">
        <v>20</v>
      </c>
      <c r="E305" s="98">
        <v>0</v>
      </c>
      <c r="F305" s="98">
        <v>0</v>
      </c>
      <c r="G305" s="98">
        <v>0</v>
      </c>
      <c r="H305" s="62"/>
      <c r="I305" s="62"/>
      <c r="J305" s="62"/>
      <c r="K305" s="62"/>
    </row>
    <row r="306" spans="1:11" ht="14.1" customHeight="1" x14ac:dyDescent="0.25">
      <c r="A306" s="62"/>
      <c r="B306" s="62"/>
      <c r="C306" s="97" t="s">
        <v>96</v>
      </c>
      <c r="D306" s="100" t="s">
        <v>20</v>
      </c>
      <c r="E306" s="98">
        <v>0</v>
      </c>
      <c r="F306" s="98">
        <v>0</v>
      </c>
      <c r="G306" s="98">
        <v>0</v>
      </c>
      <c r="H306" s="62"/>
      <c r="I306" s="62"/>
      <c r="J306" s="62"/>
      <c r="K306" s="62"/>
    </row>
    <row r="307" spans="1:11" ht="14.1" customHeight="1" x14ac:dyDescent="0.25">
      <c r="A307" s="62"/>
      <c r="B307" s="62"/>
      <c r="C307" s="99" t="s">
        <v>97</v>
      </c>
      <c r="D307" s="98">
        <v>0</v>
      </c>
      <c r="E307" s="98">
        <v>15000000</v>
      </c>
      <c r="F307" s="98">
        <v>15000000</v>
      </c>
      <c r="G307" s="98">
        <v>5000000</v>
      </c>
      <c r="H307" s="62"/>
      <c r="I307" s="62"/>
      <c r="J307" s="62"/>
      <c r="K307" s="62"/>
    </row>
    <row r="308" spans="1:11" ht="42.95" customHeight="1" x14ac:dyDescent="0.25">
      <c r="A308" s="62"/>
      <c r="B308" s="62"/>
      <c r="C308" s="75" t="s">
        <v>29</v>
      </c>
      <c r="D308" s="76" t="s">
        <v>485</v>
      </c>
      <c r="E308" s="77"/>
      <c r="F308" s="77"/>
      <c r="G308" s="77"/>
      <c r="H308" s="62"/>
      <c r="I308" s="62"/>
      <c r="J308" s="62"/>
      <c r="K308" s="62"/>
    </row>
    <row r="309" spans="1:11" ht="27.95" customHeight="1" x14ac:dyDescent="0.25">
      <c r="A309" s="62"/>
      <c r="B309" s="62"/>
      <c r="C309" s="78" t="s">
        <v>31</v>
      </c>
      <c r="D309" s="79">
        <v>2021</v>
      </c>
      <c r="E309" s="79">
        <v>2022</v>
      </c>
      <c r="F309" s="79">
        <v>2023</v>
      </c>
      <c r="G309" s="79">
        <v>2024</v>
      </c>
      <c r="H309" s="62"/>
      <c r="I309" s="62"/>
      <c r="J309" s="62"/>
      <c r="K309" s="62"/>
    </row>
    <row r="310" spans="1:11" ht="14.1" customHeight="1" x14ac:dyDescent="0.25">
      <c r="A310" s="62"/>
      <c r="B310" s="62"/>
      <c r="C310" s="80"/>
      <c r="D310" s="81" t="s">
        <v>17</v>
      </c>
      <c r="E310" s="81" t="s">
        <v>18</v>
      </c>
      <c r="F310" s="81" t="s">
        <v>18</v>
      </c>
      <c r="G310" s="81" t="s">
        <v>18</v>
      </c>
      <c r="H310" s="62"/>
      <c r="I310" s="62"/>
      <c r="J310" s="62"/>
      <c r="K310" s="62"/>
    </row>
    <row r="311" spans="1:11" ht="30.95" customHeight="1" x14ac:dyDescent="0.25">
      <c r="A311" s="62"/>
      <c r="B311" s="62"/>
      <c r="C311" s="78" t="s">
        <v>486</v>
      </c>
      <c r="D311" s="82" t="s">
        <v>20</v>
      </c>
      <c r="E311" s="82" t="s">
        <v>487</v>
      </c>
      <c r="F311" s="82" t="s">
        <v>487</v>
      </c>
      <c r="G311" s="82" t="s">
        <v>487</v>
      </c>
      <c r="H311" s="62"/>
      <c r="I311" s="62"/>
      <c r="J311" s="62"/>
      <c r="K311" s="62"/>
    </row>
    <row r="312" spans="1:11" ht="14.1" customHeight="1" x14ac:dyDescent="0.25">
      <c r="A312" s="62"/>
      <c r="B312" s="62"/>
      <c r="C312" s="83" t="s">
        <v>44</v>
      </c>
      <c r="D312" s="84"/>
      <c r="E312" s="84"/>
      <c r="F312" s="84"/>
      <c r="G312" s="84"/>
      <c r="H312" s="62"/>
      <c r="I312" s="62"/>
      <c r="J312" s="62"/>
      <c r="K312" s="62"/>
    </row>
    <row r="313" spans="1:11" ht="14.1" customHeight="1" x14ac:dyDescent="0.25">
      <c r="A313" s="62"/>
      <c r="B313" s="62"/>
      <c r="C313" s="85" t="s">
        <v>431</v>
      </c>
      <c r="D313" s="83" t="s">
        <v>432</v>
      </c>
      <c r="E313" s="84"/>
      <c r="F313" s="84"/>
      <c r="G313" s="84"/>
      <c r="H313" s="62"/>
      <c r="I313" s="62"/>
      <c r="J313" s="62"/>
      <c r="K313" s="62"/>
    </row>
    <row r="314" spans="1:11" ht="14.1" customHeight="1" x14ac:dyDescent="0.25">
      <c r="A314" s="62"/>
      <c r="B314" s="62"/>
      <c r="C314" s="86" t="s">
        <v>47</v>
      </c>
      <c r="D314" s="87" t="s">
        <v>488</v>
      </c>
      <c r="E314" s="88"/>
      <c r="F314" s="88"/>
      <c r="G314" s="88"/>
      <c r="H314" s="62"/>
      <c r="I314" s="62"/>
      <c r="J314" s="62"/>
      <c r="K314" s="62"/>
    </row>
    <row r="315" spans="1:11" ht="14.1" customHeight="1" x14ac:dyDescent="0.25">
      <c r="A315" s="62"/>
      <c r="B315" s="62"/>
      <c r="C315" s="89" t="s">
        <v>49</v>
      </c>
      <c r="D315" s="90" t="s">
        <v>489</v>
      </c>
      <c r="E315" s="45"/>
      <c r="F315" s="45"/>
      <c r="G315" s="45"/>
      <c r="H315" s="62"/>
      <c r="I315" s="62"/>
      <c r="J315" s="62"/>
      <c r="K315" s="62"/>
    </row>
    <row r="316" spans="1:11" ht="14.1" customHeight="1" x14ac:dyDescent="0.25">
      <c r="A316" s="62"/>
      <c r="B316" s="62"/>
      <c r="C316" s="89" t="s">
        <v>51</v>
      </c>
      <c r="D316" s="90" t="s">
        <v>490</v>
      </c>
      <c r="E316" s="45"/>
      <c r="F316" s="45"/>
      <c r="G316" s="45"/>
      <c r="H316" s="62"/>
      <c r="I316" s="62"/>
      <c r="J316" s="62"/>
      <c r="K316" s="62"/>
    </row>
    <row r="317" spans="1:11" ht="15" customHeight="1" x14ac:dyDescent="0.25">
      <c r="A317" s="62"/>
      <c r="B317" s="62"/>
      <c r="C317" s="91"/>
      <c r="D317" s="92">
        <v>2021</v>
      </c>
      <c r="E317" s="92">
        <v>2022</v>
      </c>
      <c r="F317" s="92">
        <v>2023</v>
      </c>
      <c r="G317" s="92">
        <v>2024</v>
      </c>
      <c r="H317" s="62"/>
      <c r="I317" s="62"/>
      <c r="J317" s="62"/>
      <c r="K317" s="62"/>
    </row>
    <row r="318" spans="1:11" ht="15" customHeight="1" x14ac:dyDescent="0.25">
      <c r="A318" s="62"/>
      <c r="B318" s="62"/>
      <c r="C318" s="93"/>
      <c r="D318" s="94" t="s">
        <v>17</v>
      </c>
      <c r="E318" s="94" t="s">
        <v>18</v>
      </c>
      <c r="F318" s="94" t="s">
        <v>18</v>
      </c>
      <c r="G318" s="94" t="s">
        <v>18</v>
      </c>
      <c r="H318" s="62"/>
      <c r="I318" s="62"/>
      <c r="J318" s="62"/>
      <c r="K318" s="62"/>
    </row>
    <row r="319" spans="1:11" ht="14.1" customHeight="1" x14ac:dyDescent="0.25">
      <c r="A319" s="62"/>
      <c r="B319" s="62"/>
      <c r="C319" s="78" t="s">
        <v>53</v>
      </c>
      <c r="D319" s="82" t="s">
        <v>491</v>
      </c>
      <c r="E319" s="82" t="s">
        <v>491</v>
      </c>
      <c r="F319" s="82" t="s">
        <v>491</v>
      </c>
      <c r="G319" s="82" t="s">
        <v>491</v>
      </c>
      <c r="H319" s="62"/>
      <c r="I319" s="62"/>
      <c r="J319" s="62"/>
      <c r="K319" s="62"/>
    </row>
    <row r="320" spans="1:11" ht="14.1" customHeight="1" x14ac:dyDescent="0.25">
      <c r="A320" s="62"/>
      <c r="B320" s="62"/>
      <c r="C320" s="78" t="s">
        <v>57</v>
      </c>
      <c r="D320" s="82" t="s">
        <v>492</v>
      </c>
      <c r="E320" s="82" t="s">
        <v>493</v>
      </c>
      <c r="F320" s="82" t="s">
        <v>493</v>
      </c>
      <c r="G320" s="82" t="s">
        <v>493</v>
      </c>
      <c r="H320" s="62"/>
      <c r="I320" s="62"/>
      <c r="J320" s="62"/>
      <c r="K320" s="62"/>
    </row>
    <row r="321" spans="1:11" ht="14.1" customHeight="1" x14ac:dyDescent="0.25">
      <c r="A321" s="62"/>
      <c r="B321" s="62"/>
      <c r="C321" s="78" t="s">
        <v>62</v>
      </c>
      <c r="D321" s="82" t="s">
        <v>494</v>
      </c>
      <c r="E321" s="82" t="s">
        <v>495</v>
      </c>
      <c r="F321" s="82" t="s">
        <v>495</v>
      </c>
      <c r="G321" s="82" t="s">
        <v>495</v>
      </c>
      <c r="H321" s="62"/>
      <c r="I321" s="62"/>
      <c r="J321" s="62"/>
      <c r="K321" s="62"/>
    </row>
    <row r="322" spans="1:11" ht="14.1" customHeight="1" x14ac:dyDescent="0.25">
      <c r="A322" s="62"/>
      <c r="B322" s="62"/>
      <c r="C322" s="78" t="s">
        <v>67</v>
      </c>
      <c r="D322" s="82" t="s">
        <v>20</v>
      </c>
      <c r="E322" s="82" t="s">
        <v>43</v>
      </c>
      <c r="F322" s="82" t="s">
        <v>43</v>
      </c>
      <c r="G322" s="82" t="s">
        <v>43</v>
      </c>
      <c r="H322" s="62"/>
      <c r="I322" s="62"/>
      <c r="J322" s="62"/>
      <c r="K322" s="62"/>
    </row>
    <row r="323" spans="1:11" ht="14.1" customHeight="1" x14ac:dyDescent="0.25">
      <c r="A323" s="62"/>
      <c r="B323" s="62"/>
      <c r="C323" s="78" t="s">
        <v>70</v>
      </c>
      <c r="D323" s="82" t="s">
        <v>20</v>
      </c>
      <c r="E323" s="82" t="s">
        <v>496</v>
      </c>
      <c r="F323" s="82" t="s">
        <v>43</v>
      </c>
      <c r="G323" s="82" t="s">
        <v>43</v>
      </c>
      <c r="H323" s="62"/>
      <c r="I323" s="62"/>
      <c r="J323" s="62"/>
      <c r="K323" s="62"/>
    </row>
    <row r="324" spans="1:11" ht="14.1" customHeight="1" x14ac:dyDescent="0.25">
      <c r="A324" s="62"/>
      <c r="B324" s="62"/>
      <c r="C324" s="78" t="s">
        <v>74</v>
      </c>
      <c r="D324" s="82" t="s">
        <v>20</v>
      </c>
      <c r="E324" s="82" t="s">
        <v>496</v>
      </c>
      <c r="F324" s="82" t="s">
        <v>43</v>
      </c>
      <c r="G324" s="82" t="s">
        <v>43</v>
      </c>
      <c r="H324" s="62"/>
      <c r="I324" s="62"/>
      <c r="J324" s="62"/>
      <c r="K324" s="62"/>
    </row>
    <row r="325" spans="1:11" ht="14.1" customHeight="1" x14ac:dyDescent="0.25">
      <c r="A325" s="62"/>
      <c r="B325" s="62"/>
      <c r="C325" s="95" t="s">
        <v>78</v>
      </c>
      <c r="D325" s="96"/>
      <c r="E325" s="96"/>
      <c r="F325" s="96"/>
      <c r="G325" s="96"/>
      <c r="H325" s="62"/>
      <c r="I325" s="62"/>
      <c r="J325" s="62"/>
      <c r="K325" s="62"/>
    </row>
    <row r="326" spans="1:11" ht="14.1" customHeight="1" x14ac:dyDescent="0.25">
      <c r="A326" s="62"/>
      <c r="B326" s="62"/>
      <c r="C326" s="91"/>
      <c r="D326" s="92">
        <v>2021</v>
      </c>
      <c r="E326" s="92">
        <v>2022</v>
      </c>
      <c r="F326" s="92">
        <v>2023</v>
      </c>
      <c r="G326" s="92">
        <v>2024</v>
      </c>
      <c r="H326" s="62"/>
      <c r="I326" s="62"/>
      <c r="J326" s="62"/>
      <c r="K326" s="62"/>
    </row>
    <row r="327" spans="1:11" ht="14.1" customHeight="1" x14ac:dyDescent="0.25">
      <c r="A327" s="62"/>
      <c r="B327" s="62"/>
      <c r="C327" s="93"/>
      <c r="D327" s="94" t="s">
        <v>17</v>
      </c>
      <c r="E327" s="94" t="s">
        <v>18</v>
      </c>
      <c r="F327" s="94" t="s">
        <v>18</v>
      </c>
      <c r="G327" s="94" t="s">
        <v>18</v>
      </c>
      <c r="H327" s="62"/>
      <c r="I327" s="62"/>
      <c r="J327" s="62"/>
      <c r="K327" s="62"/>
    </row>
    <row r="328" spans="1:11" ht="14.1" customHeight="1" x14ac:dyDescent="0.25">
      <c r="A328" s="62"/>
      <c r="B328" s="62"/>
      <c r="C328" s="97" t="s">
        <v>79</v>
      </c>
      <c r="D328" s="98">
        <v>0</v>
      </c>
      <c r="E328" s="98">
        <v>0</v>
      </c>
      <c r="F328" s="98">
        <v>0</v>
      </c>
      <c r="G328" s="98">
        <v>0</v>
      </c>
      <c r="H328" s="62"/>
      <c r="I328" s="62"/>
      <c r="J328" s="62"/>
      <c r="K328" s="62"/>
    </row>
    <row r="329" spans="1:11" ht="14.1" customHeight="1" x14ac:dyDescent="0.25">
      <c r="A329" s="62"/>
      <c r="B329" s="62"/>
      <c r="C329" s="97" t="s">
        <v>80</v>
      </c>
      <c r="D329" s="98">
        <v>0</v>
      </c>
      <c r="E329" s="98">
        <v>0</v>
      </c>
      <c r="F329" s="98">
        <v>0</v>
      </c>
      <c r="G329" s="98">
        <v>0</v>
      </c>
      <c r="H329" s="62"/>
      <c r="I329" s="62"/>
      <c r="J329" s="62"/>
      <c r="K329" s="62"/>
    </row>
    <row r="330" spans="1:11" ht="14.1" customHeight="1" x14ac:dyDescent="0.25">
      <c r="A330" s="62"/>
      <c r="B330" s="62"/>
      <c r="C330" s="97" t="s">
        <v>81</v>
      </c>
      <c r="D330" s="98">
        <v>0</v>
      </c>
      <c r="E330" s="98">
        <v>0</v>
      </c>
      <c r="F330" s="98">
        <v>0</v>
      </c>
      <c r="G330" s="98">
        <v>0</v>
      </c>
      <c r="H330" s="62"/>
      <c r="I330" s="62"/>
      <c r="J330" s="62"/>
      <c r="K330" s="62"/>
    </row>
    <row r="331" spans="1:11" ht="14.1" customHeight="1" x14ac:dyDescent="0.25">
      <c r="A331" s="62"/>
      <c r="B331" s="62"/>
      <c r="C331" s="97" t="s">
        <v>82</v>
      </c>
      <c r="D331" s="98">
        <v>0</v>
      </c>
      <c r="E331" s="98">
        <v>0</v>
      </c>
      <c r="F331" s="98">
        <v>0</v>
      </c>
      <c r="G331" s="98">
        <v>0</v>
      </c>
      <c r="H331" s="62"/>
      <c r="I331" s="62"/>
      <c r="J331" s="62"/>
      <c r="K331" s="62"/>
    </row>
    <row r="332" spans="1:11" ht="14.1" customHeight="1" x14ac:dyDescent="0.25">
      <c r="A332" s="62"/>
      <c r="B332" s="62"/>
      <c r="C332" s="97" t="s">
        <v>80</v>
      </c>
      <c r="D332" s="98">
        <v>0</v>
      </c>
      <c r="E332" s="98">
        <v>0</v>
      </c>
      <c r="F332" s="98">
        <v>0</v>
      </c>
      <c r="G332" s="98">
        <v>0</v>
      </c>
      <c r="H332" s="62"/>
      <c r="I332" s="62"/>
      <c r="J332" s="62"/>
      <c r="K332" s="62"/>
    </row>
    <row r="333" spans="1:11" ht="14.1" customHeight="1" x14ac:dyDescent="0.25">
      <c r="A333" s="62"/>
      <c r="B333" s="62"/>
      <c r="C333" s="97" t="s">
        <v>81</v>
      </c>
      <c r="D333" s="98">
        <v>0</v>
      </c>
      <c r="E333" s="98">
        <v>0</v>
      </c>
      <c r="F333" s="98">
        <v>0</v>
      </c>
      <c r="G333" s="98">
        <v>0</v>
      </c>
      <c r="H333" s="62"/>
      <c r="I333" s="62"/>
      <c r="J333" s="62"/>
      <c r="K333" s="62"/>
    </row>
    <row r="334" spans="1:11" ht="14.1" customHeight="1" x14ac:dyDescent="0.25">
      <c r="A334" s="62"/>
      <c r="B334" s="62"/>
      <c r="C334" s="97" t="s">
        <v>83</v>
      </c>
      <c r="D334" s="98">
        <v>2800000</v>
      </c>
      <c r="E334" s="98">
        <v>2000000</v>
      </c>
      <c r="F334" s="98">
        <v>2000000</v>
      </c>
      <c r="G334" s="98">
        <v>2000000</v>
      </c>
      <c r="H334" s="62"/>
      <c r="I334" s="62"/>
      <c r="J334" s="62"/>
      <c r="K334" s="62"/>
    </row>
    <row r="335" spans="1:11" ht="14.1" customHeight="1" x14ac:dyDescent="0.25">
      <c r="A335" s="62"/>
      <c r="B335" s="62"/>
      <c r="C335" s="97" t="s">
        <v>80</v>
      </c>
      <c r="D335" s="98">
        <v>2800000</v>
      </c>
      <c r="E335" s="98">
        <v>2000000</v>
      </c>
      <c r="F335" s="98">
        <v>2000000</v>
      </c>
      <c r="G335" s="98">
        <v>2000000</v>
      </c>
      <c r="H335" s="62"/>
      <c r="I335" s="62"/>
      <c r="J335" s="62"/>
      <c r="K335" s="62"/>
    </row>
    <row r="336" spans="1:11" ht="14.1" customHeight="1" x14ac:dyDescent="0.25">
      <c r="A336" s="62"/>
      <c r="B336" s="62"/>
      <c r="C336" s="97" t="s">
        <v>81</v>
      </c>
      <c r="D336" s="98">
        <v>0</v>
      </c>
      <c r="E336" s="98">
        <v>0</v>
      </c>
      <c r="F336" s="98">
        <v>0</v>
      </c>
      <c r="G336" s="98">
        <v>0</v>
      </c>
      <c r="H336" s="62"/>
      <c r="I336" s="62"/>
      <c r="J336" s="62"/>
      <c r="K336" s="62"/>
    </row>
    <row r="337" spans="1:11" ht="14.1" customHeight="1" x14ac:dyDescent="0.25">
      <c r="A337" s="62"/>
      <c r="B337" s="62"/>
      <c r="C337" s="97" t="s">
        <v>84</v>
      </c>
      <c r="D337" s="98">
        <v>0</v>
      </c>
      <c r="E337" s="98">
        <v>0</v>
      </c>
      <c r="F337" s="98">
        <v>0</v>
      </c>
      <c r="G337" s="98">
        <v>0</v>
      </c>
      <c r="H337" s="62"/>
      <c r="I337" s="62"/>
      <c r="J337" s="62"/>
      <c r="K337" s="62"/>
    </row>
    <row r="338" spans="1:11" ht="14.1" customHeight="1" x14ac:dyDescent="0.25">
      <c r="A338" s="62"/>
      <c r="B338" s="62"/>
      <c r="C338" s="97" t="s">
        <v>80</v>
      </c>
      <c r="D338" s="98">
        <v>0</v>
      </c>
      <c r="E338" s="98">
        <v>0</v>
      </c>
      <c r="F338" s="98">
        <v>0</v>
      </c>
      <c r="G338" s="98">
        <v>0</v>
      </c>
      <c r="H338" s="62"/>
      <c r="I338" s="62"/>
      <c r="J338" s="62"/>
      <c r="K338" s="62"/>
    </row>
    <row r="339" spans="1:11" ht="14.1" customHeight="1" x14ac:dyDescent="0.25">
      <c r="A339" s="62"/>
      <c r="B339" s="62"/>
      <c r="C339" s="97" t="s">
        <v>81</v>
      </c>
      <c r="D339" s="98">
        <v>0</v>
      </c>
      <c r="E339" s="98">
        <v>0</v>
      </c>
      <c r="F339" s="98">
        <v>0</v>
      </c>
      <c r="G339" s="98">
        <v>0</v>
      </c>
      <c r="H339" s="62"/>
      <c r="I339" s="62"/>
      <c r="J339" s="62"/>
      <c r="K339" s="62"/>
    </row>
    <row r="340" spans="1:11" ht="14.1" customHeight="1" x14ac:dyDescent="0.25">
      <c r="A340" s="62"/>
      <c r="B340" s="62"/>
      <c r="C340" s="97" t="s">
        <v>85</v>
      </c>
      <c r="D340" s="98">
        <v>0</v>
      </c>
      <c r="E340" s="98">
        <v>0</v>
      </c>
      <c r="F340" s="98">
        <v>0</v>
      </c>
      <c r="G340" s="98">
        <v>0</v>
      </c>
      <c r="H340" s="62"/>
      <c r="I340" s="62"/>
      <c r="J340" s="62"/>
      <c r="K340" s="62"/>
    </row>
    <row r="341" spans="1:11" ht="14.1" customHeight="1" x14ac:dyDescent="0.25">
      <c r="A341" s="62"/>
      <c r="B341" s="62"/>
      <c r="C341" s="97" t="s">
        <v>80</v>
      </c>
      <c r="D341" s="98">
        <v>0</v>
      </c>
      <c r="E341" s="98">
        <v>0</v>
      </c>
      <c r="F341" s="98">
        <v>0</v>
      </c>
      <c r="G341" s="98">
        <v>0</v>
      </c>
      <c r="H341" s="62"/>
      <c r="I341" s="62"/>
      <c r="J341" s="62"/>
      <c r="K341" s="62"/>
    </row>
    <row r="342" spans="1:11" ht="14.1" customHeight="1" x14ac:dyDescent="0.25">
      <c r="A342" s="62"/>
      <c r="B342" s="62"/>
      <c r="C342" s="97" t="s">
        <v>81</v>
      </c>
      <c r="D342" s="98">
        <v>0</v>
      </c>
      <c r="E342" s="98">
        <v>0</v>
      </c>
      <c r="F342" s="98">
        <v>0</v>
      </c>
      <c r="G342" s="98">
        <v>0</v>
      </c>
      <c r="H342" s="62"/>
      <c r="I342" s="62"/>
      <c r="J342" s="62"/>
      <c r="K342" s="62"/>
    </row>
    <row r="343" spans="1:11" ht="14.1" customHeight="1" x14ac:dyDescent="0.25">
      <c r="A343" s="62"/>
      <c r="B343" s="62"/>
      <c r="C343" s="97" t="s">
        <v>86</v>
      </c>
      <c r="D343" s="98">
        <v>0</v>
      </c>
      <c r="E343" s="98">
        <v>0</v>
      </c>
      <c r="F343" s="98">
        <v>0</v>
      </c>
      <c r="G343" s="98">
        <v>0</v>
      </c>
      <c r="H343" s="62"/>
      <c r="I343" s="62"/>
      <c r="J343" s="62"/>
      <c r="K343" s="62"/>
    </row>
    <row r="344" spans="1:11" ht="14.1" customHeight="1" x14ac:dyDescent="0.25">
      <c r="A344" s="62"/>
      <c r="B344" s="62"/>
      <c r="C344" s="97" t="s">
        <v>80</v>
      </c>
      <c r="D344" s="98">
        <v>0</v>
      </c>
      <c r="E344" s="98">
        <v>0</v>
      </c>
      <c r="F344" s="98">
        <v>0</v>
      </c>
      <c r="G344" s="98">
        <v>0</v>
      </c>
      <c r="H344" s="62"/>
      <c r="I344" s="62"/>
      <c r="J344" s="62"/>
      <c r="K344" s="62"/>
    </row>
    <row r="345" spans="1:11" ht="14.1" customHeight="1" x14ac:dyDescent="0.25">
      <c r="A345" s="62"/>
      <c r="B345" s="62"/>
      <c r="C345" s="97" t="s">
        <v>81</v>
      </c>
      <c r="D345" s="98">
        <v>0</v>
      </c>
      <c r="E345" s="98">
        <v>0</v>
      </c>
      <c r="F345" s="98">
        <v>0</v>
      </c>
      <c r="G345" s="98">
        <v>0</v>
      </c>
      <c r="H345" s="62"/>
      <c r="I345" s="62"/>
      <c r="J345" s="62"/>
      <c r="K345" s="62"/>
    </row>
    <row r="346" spans="1:11" ht="14.1" customHeight="1" x14ac:dyDescent="0.25">
      <c r="A346" s="62"/>
      <c r="B346" s="62"/>
      <c r="C346" s="97" t="s">
        <v>87</v>
      </c>
      <c r="D346" s="98">
        <v>0</v>
      </c>
      <c r="E346" s="98">
        <v>0</v>
      </c>
      <c r="F346" s="98">
        <v>0</v>
      </c>
      <c r="G346" s="98">
        <v>0</v>
      </c>
      <c r="H346" s="62"/>
      <c r="I346" s="62"/>
      <c r="J346" s="62"/>
      <c r="K346" s="62"/>
    </row>
    <row r="347" spans="1:11" ht="14.1" customHeight="1" x14ac:dyDescent="0.25">
      <c r="A347" s="62"/>
      <c r="B347" s="62"/>
      <c r="C347" s="97" t="s">
        <v>80</v>
      </c>
      <c r="D347" s="98">
        <v>0</v>
      </c>
      <c r="E347" s="98">
        <v>0</v>
      </c>
      <c r="F347" s="98">
        <v>0</v>
      </c>
      <c r="G347" s="98">
        <v>0</v>
      </c>
      <c r="H347" s="62"/>
      <c r="I347" s="62"/>
      <c r="J347" s="62"/>
      <c r="K347" s="62"/>
    </row>
    <row r="348" spans="1:11" ht="14.1" customHeight="1" x14ac:dyDescent="0.25">
      <c r="A348" s="62"/>
      <c r="B348" s="62"/>
      <c r="C348" s="97" t="s">
        <v>81</v>
      </c>
      <c r="D348" s="98">
        <v>0</v>
      </c>
      <c r="E348" s="98">
        <v>0</v>
      </c>
      <c r="F348" s="98">
        <v>0</v>
      </c>
      <c r="G348" s="98">
        <v>0</v>
      </c>
      <c r="H348" s="62"/>
      <c r="I348" s="62"/>
      <c r="J348" s="62"/>
      <c r="K348" s="62"/>
    </row>
    <row r="349" spans="1:11" ht="14.1" customHeight="1" x14ac:dyDescent="0.25">
      <c r="A349" s="62"/>
      <c r="B349" s="62"/>
      <c r="C349" s="97" t="s">
        <v>88</v>
      </c>
      <c r="D349" s="98">
        <v>0</v>
      </c>
      <c r="E349" s="98">
        <v>0</v>
      </c>
      <c r="F349" s="98">
        <v>0</v>
      </c>
      <c r="G349" s="98">
        <v>0</v>
      </c>
      <c r="H349" s="62"/>
      <c r="I349" s="62"/>
      <c r="J349" s="62"/>
      <c r="K349" s="62"/>
    </row>
    <row r="350" spans="1:11" ht="14.1" customHeight="1" x14ac:dyDescent="0.25">
      <c r="A350" s="62"/>
      <c r="B350" s="62"/>
      <c r="C350" s="97" t="s">
        <v>80</v>
      </c>
      <c r="D350" s="98">
        <v>0</v>
      </c>
      <c r="E350" s="98">
        <v>0</v>
      </c>
      <c r="F350" s="98">
        <v>0</v>
      </c>
      <c r="G350" s="98">
        <v>0</v>
      </c>
      <c r="H350" s="62"/>
      <c r="I350" s="62"/>
      <c r="J350" s="62"/>
      <c r="K350" s="62"/>
    </row>
    <row r="351" spans="1:11" ht="14.1" customHeight="1" x14ac:dyDescent="0.25">
      <c r="A351" s="62"/>
      <c r="B351" s="62"/>
      <c r="C351" s="97" t="s">
        <v>89</v>
      </c>
      <c r="D351" s="98">
        <v>0</v>
      </c>
      <c r="E351" s="98">
        <v>0</v>
      </c>
      <c r="F351" s="98">
        <v>0</v>
      </c>
      <c r="G351" s="98">
        <v>0</v>
      </c>
      <c r="H351" s="62"/>
      <c r="I351" s="62"/>
      <c r="J351" s="62"/>
      <c r="K351" s="62"/>
    </row>
    <row r="352" spans="1:11" ht="14.1" customHeight="1" x14ac:dyDescent="0.25">
      <c r="A352" s="62"/>
      <c r="B352" s="62"/>
      <c r="C352" s="97" t="s">
        <v>90</v>
      </c>
      <c r="D352" s="98">
        <v>0</v>
      </c>
      <c r="E352" s="98">
        <v>0</v>
      </c>
      <c r="F352" s="98">
        <v>0</v>
      </c>
      <c r="G352" s="98">
        <v>0</v>
      </c>
      <c r="H352" s="62"/>
      <c r="I352" s="62"/>
      <c r="J352" s="62"/>
      <c r="K352" s="62"/>
    </row>
    <row r="353" spans="1:11" ht="14.1" customHeight="1" x14ac:dyDescent="0.25">
      <c r="A353" s="62"/>
      <c r="B353" s="62"/>
      <c r="C353" s="97" t="s">
        <v>91</v>
      </c>
      <c r="D353" s="98">
        <v>0</v>
      </c>
      <c r="E353" s="98">
        <v>0</v>
      </c>
      <c r="F353" s="98">
        <v>0</v>
      </c>
      <c r="G353" s="98">
        <v>0</v>
      </c>
      <c r="H353" s="62"/>
      <c r="I353" s="62"/>
      <c r="J353" s="62"/>
      <c r="K353" s="62"/>
    </row>
    <row r="354" spans="1:11" ht="14.1" customHeight="1" x14ac:dyDescent="0.25">
      <c r="A354" s="62"/>
      <c r="B354" s="62"/>
      <c r="C354" s="97" t="s">
        <v>92</v>
      </c>
      <c r="D354" s="98">
        <v>0</v>
      </c>
      <c r="E354" s="98">
        <v>0</v>
      </c>
      <c r="F354" s="98">
        <v>0</v>
      </c>
      <c r="G354" s="98">
        <v>0</v>
      </c>
      <c r="H354" s="62"/>
      <c r="I354" s="62"/>
      <c r="J354" s="62"/>
      <c r="K354" s="62"/>
    </row>
    <row r="355" spans="1:11" ht="14.1" customHeight="1" x14ac:dyDescent="0.25">
      <c r="A355" s="62"/>
      <c r="B355" s="62"/>
      <c r="C355" s="97" t="s">
        <v>93</v>
      </c>
      <c r="D355" s="98">
        <v>0</v>
      </c>
      <c r="E355" s="98">
        <v>0</v>
      </c>
      <c r="F355" s="98">
        <v>0</v>
      </c>
      <c r="G355" s="98">
        <v>0</v>
      </c>
      <c r="H355" s="62"/>
      <c r="I355" s="62"/>
      <c r="J355" s="62"/>
      <c r="K355" s="62"/>
    </row>
    <row r="356" spans="1:11" ht="14.1" customHeight="1" x14ac:dyDescent="0.25">
      <c r="A356" s="62"/>
      <c r="B356" s="62"/>
      <c r="C356" s="97" t="s">
        <v>80</v>
      </c>
      <c r="D356" s="98">
        <v>0</v>
      </c>
      <c r="E356" s="98">
        <v>0</v>
      </c>
      <c r="F356" s="98">
        <v>0</v>
      </c>
      <c r="G356" s="98">
        <v>0</v>
      </c>
      <c r="H356" s="62"/>
      <c r="I356" s="62"/>
      <c r="J356" s="62"/>
      <c r="K356" s="62"/>
    </row>
    <row r="357" spans="1:11" ht="14.1" customHeight="1" x14ac:dyDescent="0.25">
      <c r="A357" s="62"/>
      <c r="B357" s="62"/>
      <c r="C357" s="97" t="s">
        <v>89</v>
      </c>
      <c r="D357" s="98">
        <v>0</v>
      </c>
      <c r="E357" s="98">
        <v>0</v>
      </c>
      <c r="F357" s="98">
        <v>0</v>
      </c>
      <c r="G357" s="98">
        <v>0</v>
      </c>
      <c r="H357" s="62"/>
      <c r="I357" s="62"/>
      <c r="J357" s="62"/>
      <c r="K357" s="62"/>
    </row>
    <row r="358" spans="1:11" ht="14.1" customHeight="1" x14ac:dyDescent="0.25">
      <c r="A358" s="62"/>
      <c r="B358" s="62"/>
      <c r="C358" s="97" t="s">
        <v>90</v>
      </c>
      <c r="D358" s="98">
        <v>0</v>
      </c>
      <c r="E358" s="98">
        <v>0</v>
      </c>
      <c r="F358" s="98">
        <v>0</v>
      </c>
      <c r="G358" s="98">
        <v>0</v>
      </c>
      <c r="H358" s="62"/>
      <c r="I358" s="62"/>
      <c r="J358" s="62"/>
      <c r="K358" s="62"/>
    </row>
    <row r="359" spans="1:11" ht="14.1" customHeight="1" x14ac:dyDescent="0.25">
      <c r="A359" s="62"/>
      <c r="B359" s="62"/>
      <c r="C359" s="97" t="s">
        <v>91</v>
      </c>
      <c r="D359" s="98">
        <v>0</v>
      </c>
      <c r="E359" s="98">
        <v>0</v>
      </c>
      <c r="F359" s="98">
        <v>0</v>
      </c>
      <c r="G359" s="98">
        <v>0</v>
      </c>
      <c r="H359" s="62"/>
      <c r="I359" s="62"/>
      <c r="J359" s="62"/>
      <c r="K359" s="62"/>
    </row>
    <row r="360" spans="1:11" ht="14.1" customHeight="1" x14ac:dyDescent="0.25">
      <c r="A360" s="62"/>
      <c r="B360" s="62"/>
      <c r="C360" s="97" t="s">
        <v>92</v>
      </c>
      <c r="D360" s="98">
        <v>0</v>
      </c>
      <c r="E360" s="98">
        <v>0</v>
      </c>
      <c r="F360" s="98">
        <v>0</v>
      </c>
      <c r="G360" s="98">
        <v>0</v>
      </c>
      <c r="H360" s="62"/>
      <c r="I360" s="62"/>
      <c r="J360" s="62"/>
      <c r="K360" s="62"/>
    </row>
    <row r="361" spans="1:11" ht="14.1" customHeight="1" x14ac:dyDescent="0.25">
      <c r="A361" s="62"/>
      <c r="B361" s="62"/>
      <c r="C361" s="97" t="s">
        <v>94</v>
      </c>
      <c r="D361" s="98">
        <v>0</v>
      </c>
      <c r="E361" s="98">
        <v>0</v>
      </c>
      <c r="F361" s="98">
        <v>0</v>
      </c>
      <c r="G361" s="98">
        <v>0</v>
      </c>
      <c r="H361" s="62"/>
      <c r="I361" s="62"/>
      <c r="J361" s="62"/>
      <c r="K361" s="62"/>
    </row>
    <row r="362" spans="1:11" ht="14.1" customHeight="1" x14ac:dyDescent="0.25">
      <c r="A362" s="62"/>
      <c r="B362" s="62"/>
      <c r="C362" s="97" t="s">
        <v>80</v>
      </c>
      <c r="D362" s="98">
        <v>0</v>
      </c>
      <c r="E362" s="98">
        <v>0</v>
      </c>
      <c r="F362" s="98">
        <v>0</v>
      </c>
      <c r="G362" s="98">
        <v>0</v>
      </c>
      <c r="H362" s="62"/>
      <c r="I362" s="62"/>
      <c r="J362" s="62"/>
      <c r="K362" s="62"/>
    </row>
    <row r="363" spans="1:11" ht="14.1" customHeight="1" x14ac:dyDescent="0.25">
      <c r="A363" s="62"/>
      <c r="B363" s="62"/>
      <c r="C363" s="97" t="s">
        <v>89</v>
      </c>
      <c r="D363" s="98">
        <v>0</v>
      </c>
      <c r="E363" s="98">
        <v>0</v>
      </c>
      <c r="F363" s="98">
        <v>0</v>
      </c>
      <c r="G363" s="98">
        <v>0</v>
      </c>
      <c r="H363" s="62"/>
      <c r="I363" s="62"/>
      <c r="J363" s="62"/>
      <c r="K363" s="62"/>
    </row>
    <row r="364" spans="1:11" ht="14.1" customHeight="1" x14ac:dyDescent="0.25">
      <c r="A364" s="62"/>
      <c r="B364" s="62"/>
      <c r="C364" s="97" t="s">
        <v>90</v>
      </c>
      <c r="D364" s="98">
        <v>0</v>
      </c>
      <c r="E364" s="98">
        <v>0</v>
      </c>
      <c r="F364" s="98">
        <v>0</v>
      </c>
      <c r="G364" s="98">
        <v>0</v>
      </c>
      <c r="H364" s="62"/>
      <c r="I364" s="62"/>
      <c r="J364" s="62"/>
      <c r="K364" s="62"/>
    </row>
    <row r="365" spans="1:11" ht="14.1" customHeight="1" x14ac:dyDescent="0.25">
      <c r="A365" s="62"/>
      <c r="B365" s="62"/>
      <c r="C365" s="97" t="s">
        <v>91</v>
      </c>
      <c r="D365" s="98">
        <v>0</v>
      </c>
      <c r="E365" s="98">
        <v>0</v>
      </c>
      <c r="F365" s="98">
        <v>0</v>
      </c>
      <c r="G365" s="98">
        <v>0</v>
      </c>
      <c r="H365" s="62"/>
      <c r="I365" s="62"/>
      <c r="J365" s="62"/>
      <c r="K365" s="62"/>
    </row>
    <row r="366" spans="1:11" ht="14.1" customHeight="1" x14ac:dyDescent="0.25">
      <c r="A366" s="62"/>
      <c r="B366" s="62"/>
      <c r="C366" s="97" t="s">
        <v>92</v>
      </c>
      <c r="D366" s="98">
        <v>0</v>
      </c>
      <c r="E366" s="98">
        <v>0</v>
      </c>
      <c r="F366" s="98">
        <v>0</v>
      </c>
      <c r="G366" s="98">
        <v>0</v>
      </c>
      <c r="H366" s="62"/>
      <c r="I366" s="62"/>
      <c r="J366" s="62"/>
      <c r="K366" s="62"/>
    </row>
    <row r="367" spans="1:11" ht="14.1" customHeight="1" x14ac:dyDescent="0.25">
      <c r="A367" s="62"/>
      <c r="B367" s="62"/>
      <c r="C367" s="97" t="s">
        <v>95</v>
      </c>
      <c r="D367" s="98">
        <v>0</v>
      </c>
      <c r="E367" s="98">
        <v>0</v>
      </c>
      <c r="F367" s="98">
        <v>0</v>
      </c>
      <c r="G367" s="98">
        <v>0</v>
      </c>
      <c r="H367" s="62"/>
      <c r="I367" s="62"/>
      <c r="J367" s="62"/>
      <c r="K367" s="62"/>
    </row>
    <row r="368" spans="1:11" ht="14.1" customHeight="1" x14ac:dyDescent="0.25">
      <c r="A368" s="62"/>
      <c r="B368" s="62"/>
      <c r="C368" s="97" t="s">
        <v>96</v>
      </c>
      <c r="D368" s="98">
        <v>0</v>
      </c>
      <c r="E368" s="98">
        <v>0</v>
      </c>
      <c r="F368" s="98">
        <v>0</v>
      </c>
      <c r="G368" s="98">
        <v>0</v>
      </c>
      <c r="H368" s="62"/>
      <c r="I368" s="62"/>
      <c r="J368" s="62"/>
      <c r="K368" s="62"/>
    </row>
    <row r="369" spans="1:11" ht="14.1" customHeight="1" x14ac:dyDescent="0.25">
      <c r="A369" s="62"/>
      <c r="B369" s="62"/>
      <c r="C369" s="99" t="s">
        <v>97</v>
      </c>
      <c r="D369" s="98">
        <v>2800000</v>
      </c>
      <c r="E369" s="98">
        <v>2000000</v>
      </c>
      <c r="F369" s="98">
        <v>2000000</v>
      </c>
      <c r="G369" s="98">
        <v>2000000</v>
      </c>
      <c r="H369" s="62"/>
      <c r="I369" s="62"/>
      <c r="J369" s="62"/>
      <c r="K369" s="62"/>
    </row>
    <row r="370" spans="1:11" ht="15" customHeight="1" x14ac:dyDescent="0.25">
      <c r="A370" s="62"/>
      <c r="B370" s="62"/>
      <c r="C370" s="101" t="s">
        <v>20</v>
      </c>
      <c r="D370" s="20" t="s">
        <v>20</v>
      </c>
      <c r="E370" s="20" t="s">
        <v>20</v>
      </c>
      <c r="F370" s="20" t="s">
        <v>20</v>
      </c>
      <c r="G370" s="20" t="s">
        <v>20</v>
      </c>
      <c r="H370" s="62"/>
      <c r="I370" s="62"/>
      <c r="J370" s="62"/>
      <c r="K370" s="62"/>
    </row>
    <row r="371" spans="1:11" ht="15" customHeight="1" x14ac:dyDescent="0.25">
      <c r="A371" s="62"/>
      <c r="B371" s="62"/>
      <c r="C371" s="75" t="s">
        <v>394</v>
      </c>
      <c r="D371" s="21">
        <v>300550000</v>
      </c>
      <c r="E371" s="21">
        <v>332600000</v>
      </c>
      <c r="F371" s="21">
        <v>333000000</v>
      </c>
      <c r="G371" s="21">
        <v>325000000</v>
      </c>
      <c r="H371" s="62"/>
      <c r="I371" s="62"/>
      <c r="J371" s="62"/>
      <c r="K371" s="62"/>
    </row>
    <row r="372" spans="1:11" ht="15" customHeight="1" x14ac:dyDescent="0.25">
      <c r="A372" s="62"/>
      <c r="B372" s="62"/>
      <c r="C372" s="78" t="s">
        <v>79</v>
      </c>
      <c r="D372" s="102">
        <v>155979000</v>
      </c>
      <c r="E372" s="102">
        <v>214200000</v>
      </c>
      <c r="F372" s="102">
        <v>214200000</v>
      </c>
      <c r="G372" s="102">
        <v>214200000</v>
      </c>
      <c r="H372" s="62"/>
      <c r="I372" s="62"/>
      <c r="J372" s="62"/>
      <c r="K372" s="62"/>
    </row>
    <row r="373" spans="1:11" ht="15" customHeight="1" x14ac:dyDescent="0.25">
      <c r="A373" s="62"/>
      <c r="B373" s="62"/>
      <c r="C373" s="78" t="s">
        <v>80</v>
      </c>
      <c r="D373" s="102">
        <v>155979000</v>
      </c>
      <c r="E373" s="102">
        <v>214200000</v>
      </c>
      <c r="F373" s="102">
        <v>214200000</v>
      </c>
      <c r="G373" s="102">
        <v>214200000</v>
      </c>
      <c r="H373" s="62"/>
      <c r="I373" s="62"/>
      <c r="J373" s="62"/>
      <c r="K373" s="62"/>
    </row>
    <row r="374" spans="1:11" ht="15" customHeight="1" x14ac:dyDescent="0.25">
      <c r="A374" s="62"/>
      <c r="B374" s="62"/>
      <c r="C374" s="78" t="s">
        <v>81</v>
      </c>
      <c r="D374" s="102">
        <v>0</v>
      </c>
      <c r="E374" s="102">
        <v>0</v>
      </c>
      <c r="F374" s="102">
        <v>0</v>
      </c>
      <c r="G374" s="102">
        <v>0</v>
      </c>
      <c r="H374" s="62"/>
      <c r="I374" s="62"/>
      <c r="J374" s="62"/>
      <c r="K374" s="62"/>
    </row>
    <row r="375" spans="1:11" ht="15" customHeight="1" x14ac:dyDescent="0.25">
      <c r="A375" s="62"/>
      <c r="B375" s="62"/>
      <c r="C375" s="78" t="s">
        <v>82</v>
      </c>
      <c r="D375" s="102">
        <v>26000000</v>
      </c>
      <c r="E375" s="102">
        <v>35800000</v>
      </c>
      <c r="F375" s="102">
        <v>35800000</v>
      </c>
      <c r="G375" s="102">
        <v>35800000</v>
      </c>
      <c r="H375" s="62"/>
      <c r="I375" s="62"/>
      <c r="J375" s="62"/>
      <c r="K375" s="62"/>
    </row>
    <row r="376" spans="1:11" ht="15" customHeight="1" x14ac:dyDescent="0.25">
      <c r="A376" s="62"/>
      <c r="B376" s="62"/>
      <c r="C376" s="78" t="s">
        <v>80</v>
      </c>
      <c r="D376" s="102">
        <v>26000000</v>
      </c>
      <c r="E376" s="102">
        <v>35800000</v>
      </c>
      <c r="F376" s="102">
        <v>35800000</v>
      </c>
      <c r="G376" s="102">
        <v>35800000</v>
      </c>
      <c r="H376" s="62"/>
      <c r="I376" s="62"/>
      <c r="J376" s="62"/>
      <c r="K376" s="62"/>
    </row>
    <row r="377" spans="1:11" ht="15" customHeight="1" x14ac:dyDescent="0.25">
      <c r="A377" s="62"/>
      <c r="B377" s="62"/>
      <c r="C377" s="78" t="s">
        <v>81</v>
      </c>
      <c r="D377" s="102">
        <v>0</v>
      </c>
      <c r="E377" s="102">
        <v>0</v>
      </c>
      <c r="F377" s="102">
        <v>0</v>
      </c>
      <c r="G377" s="102">
        <v>0</v>
      </c>
      <c r="H377" s="62"/>
      <c r="I377" s="62"/>
      <c r="J377" s="62"/>
      <c r="K377" s="62"/>
    </row>
    <row r="378" spans="1:11" ht="15" customHeight="1" x14ac:dyDescent="0.25">
      <c r="A378" s="62"/>
      <c r="B378" s="62"/>
      <c r="C378" s="78" t="s">
        <v>83</v>
      </c>
      <c r="D378" s="102">
        <v>81030000</v>
      </c>
      <c r="E378" s="102">
        <v>45280000</v>
      </c>
      <c r="F378" s="102">
        <v>45680000</v>
      </c>
      <c r="G378" s="102">
        <v>47680000</v>
      </c>
      <c r="H378" s="62"/>
      <c r="I378" s="62"/>
      <c r="J378" s="62"/>
      <c r="K378" s="62"/>
    </row>
    <row r="379" spans="1:11" ht="15" customHeight="1" x14ac:dyDescent="0.25">
      <c r="A379" s="62"/>
      <c r="B379" s="62"/>
      <c r="C379" s="78" t="s">
        <v>80</v>
      </c>
      <c r="D379" s="102">
        <v>81030000</v>
      </c>
      <c r="E379" s="102">
        <v>45280000</v>
      </c>
      <c r="F379" s="102">
        <v>45680000</v>
      </c>
      <c r="G379" s="102">
        <v>47680000</v>
      </c>
      <c r="H379" s="62"/>
      <c r="I379" s="62"/>
      <c r="J379" s="62"/>
      <c r="K379" s="62"/>
    </row>
    <row r="380" spans="1:11" ht="15" customHeight="1" x14ac:dyDescent="0.25">
      <c r="A380" s="62"/>
      <c r="B380" s="62"/>
      <c r="C380" s="78" t="s">
        <v>81</v>
      </c>
      <c r="D380" s="102">
        <v>0</v>
      </c>
      <c r="E380" s="102">
        <v>0</v>
      </c>
      <c r="F380" s="102">
        <v>0</v>
      </c>
      <c r="G380" s="102">
        <v>0</v>
      </c>
      <c r="H380" s="62"/>
      <c r="I380" s="62"/>
      <c r="J380" s="62"/>
      <c r="K380" s="62"/>
    </row>
    <row r="381" spans="1:11" ht="15" customHeight="1" x14ac:dyDescent="0.25">
      <c r="A381" s="62"/>
      <c r="B381" s="62"/>
      <c r="C381" s="78" t="s">
        <v>84</v>
      </c>
      <c r="D381" s="102">
        <v>0</v>
      </c>
      <c r="E381" s="102">
        <v>0</v>
      </c>
      <c r="F381" s="102">
        <v>0</v>
      </c>
      <c r="G381" s="102">
        <v>0</v>
      </c>
      <c r="H381" s="62"/>
      <c r="I381" s="62"/>
      <c r="J381" s="62"/>
      <c r="K381" s="62"/>
    </row>
    <row r="382" spans="1:11" ht="15" customHeight="1" x14ac:dyDescent="0.25">
      <c r="A382" s="62"/>
      <c r="B382" s="62"/>
      <c r="C382" s="78" t="s">
        <v>80</v>
      </c>
      <c r="D382" s="102">
        <v>0</v>
      </c>
      <c r="E382" s="102">
        <v>0</v>
      </c>
      <c r="F382" s="102">
        <v>0</v>
      </c>
      <c r="G382" s="102">
        <v>0</v>
      </c>
      <c r="H382" s="62"/>
      <c r="I382" s="62"/>
      <c r="J382" s="62"/>
      <c r="K382" s="62"/>
    </row>
    <row r="383" spans="1:11" ht="15" customHeight="1" x14ac:dyDescent="0.25">
      <c r="A383" s="62"/>
      <c r="B383" s="62"/>
      <c r="C383" s="78" t="s">
        <v>81</v>
      </c>
      <c r="D383" s="102">
        <v>0</v>
      </c>
      <c r="E383" s="102">
        <v>0</v>
      </c>
      <c r="F383" s="102">
        <v>0</v>
      </c>
      <c r="G383" s="102">
        <v>0</v>
      </c>
      <c r="H383" s="62"/>
      <c r="I383" s="62"/>
      <c r="J383" s="62"/>
      <c r="K383" s="62"/>
    </row>
    <row r="384" spans="1:11" ht="20.100000000000001" customHeight="1" x14ac:dyDescent="0.25">
      <c r="A384" s="62"/>
      <c r="B384" s="62"/>
      <c r="C384" s="78" t="s">
        <v>395</v>
      </c>
      <c r="D384" s="103">
        <v>0</v>
      </c>
      <c r="E384" s="103">
        <v>0</v>
      </c>
      <c r="F384" s="103">
        <v>0</v>
      </c>
      <c r="G384" s="103">
        <v>0</v>
      </c>
      <c r="H384" s="62"/>
      <c r="I384" s="62"/>
      <c r="J384" s="62"/>
      <c r="K384" s="62"/>
    </row>
    <row r="385" spans="1:11" ht="15" customHeight="1" x14ac:dyDescent="0.25">
      <c r="A385" s="62"/>
      <c r="B385" s="62"/>
      <c r="C385" s="78" t="s">
        <v>80</v>
      </c>
      <c r="D385" s="102">
        <v>0</v>
      </c>
      <c r="E385" s="102">
        <v>0</v>
      </c>
      <c r="F385" s="102">
        <v>0</v>
      </c>
      <c r="G385" s="102">
        <v>0</v>
      </c>
      <c r="H385" s="62"/>
      <c r="I385" s="62"/>
      <c r="J385" s="62"/>
      <c r="K385" s="62"/>
    </row>
    <row r="386" spans="1:11" ht="15" customHeight="1" x14ac:dyDescent="0.25">
      <c r="A386" s="62"/>
      <c r="B386" s="62"/>
      <c r="C386" s="78" t="s">
        <v>81</v>
      </c>
      <c r="D386" s="102">
        <v>0</v>
      </c>
      <c r="E386" s="102">
        <v>0</v>
      </c>
      <c r="F386" s="102">
        <v>0</v>
      </c>
      <c r="G386" s="102">
        <v>0</v>
      </c>
      <c r="H386" s="62"/>
      <c r="I386" s="62"/>
      <c r="J386" s="62"/>
      <c r="K386" s="62"/>
    </row>
    <row r="387" spans="1:11" ht="15" customHeight="1" x14ac:dyDescent="0.25">
      <c r="A387" s="62"/>
      <c r="B387" s="62"/>
      <c r="C387" s="78" t="s">
        <v>86</v>
      </c>
      <c r="D387" s="102">
        <v>35421000</v>
      </c>
      <c r="E387" s="102">
        <v>21600000</v>
      </c>
      <c r="F387" s="102">
        <v>21600000</v>
      </c>
      <c r="G387" s="102">
        <v>21600000</v>
      </c>
      <c r="H387" s="62"/>
      <c r="I387" s="62"/>
      <c r="J387" s="62"/>
      <c r="K387" s="62"/>
    </row>
    <row r="388" spans="1:11" ht="15" customHeight="1" x14ac:dyDescent="0.25">
      <c r="A388" s="62"/>
      <c r="B388" s="62"/>
      <c r="C388" s="78" t="s">
        <v>80</v>
      </c>
      <c r="D388" s="102">
        <v>35421000</v>
      </c>
      <c r="E388" s="102">
        <v>21600000</v>
      </c>
      <c r="F388" s="102">
        <v>21600000</v>
      </c>
      <c r="G388" s="102">
        <v>21600000</v>
      </c>
      <c r="H388" s="62"/>
      <c r="I388" s="62"/>
      <c r="J388" s="62"/>
      <c r="K388" s="62"/>
    </row>
    <row r="389" spans="1:11" ht="15" customHeight="1" x14ac:dyDescent="0.25">
      <c r="A389" s="62"/>
      <c r="B389" s="62"/>
      <c r="C389" s="78" t="s">
        <v>81</v>
      </c>
      <c r="D389" s="102">
        <v>0</v>
      </c>
      <c r="E389" s="102">
        <v>0</v>
      </c>
      <c r="F389" s="102">
        <v>0</v>
      </c>
      <c r="G389" s="102">
        <v>0</v>
      </c>
      <c r="H389" s="62"/>
      <c r="I389" s="62"/>
      <c r="J389" s="62"/>
      <c r="K389" s="62"/>
    </row>
    <row r="390" spans="1:11" ht="15" customHeight="1" x14ac:dyDescent="0.25">
      <c r="A390" s="62"/>
      <c r="B390" s="62"/>
      <c r="C390" s="78" t="s">
        <v>87</v>
      </c>
      <c r="D390" s="102">
        <v>2120000</v>
      </c>
      <c r="E390" s="102">
        <v>720000</v>
      </c>
      <c r="F390" s="102">
        <v>720000</v>
      </c>
      <c r="G390" s="102">
        <v>720000</v>
      </c>
      <c r="H390" s="62"/>
      <c r="I390" s="62"/>
      <c r="J390" s="62"/>
      <c r="K390" s="62"/>
    </row>
    <row r="391" spans="1:11" ht="15" customHeight="1" x14ac:dyDescent="0.25">
      <c r="A391" s="62"/>
      <c r="B391" s="62"/>
      <c r="C391" s="78" t="s">
        <v>80</v>
      </c>
      <c r="D391" s="102">
        <v>2120000</v>
      </c>
      <c r="E391" s="102">
        <v>720000</v>
      </c>
      <c r="F391" s="102">
        <v>720000</v>
      </c>
      <c r="G391" s="102">
        <v>720000</v>
      </c>
      <c r="H391" s="62"/>
      <c r="I391" s="62"/>
      <c r="J391" s="62"/>
      <c r="K391" s="62"/>
    </row>
    <row r="392" spans="1:11" ht="15" customHeight="1" x14ac:dyDescent="0.25">
      <c r="A392" s="62"/>
      <c r="B392" s="62"/>
      <c r="C392" s="78" t="s">
        <v>81</v>
      </c>
      <c r="D392" s="102">
        <v>0</v>
      </c>
      <c r="E392" s="102">
        <v>0</v>
      </c>
      <c r="F392" s="102">
        <v>0</v>
      </c>
      <c r="G392" s="102">
        <v>0</v>
      </c>
      <c r="H392" s="62"/>
      <c r="I392" s="62"/>
      <c r="J392" s="62"/>
      <c r="K392" s="62"/>
    </row>
    <row r="393" spans="1:11" ht="15" customHeight="1" x14ac:dyDescent="0.25">
      <c r="A393" s="62"/>
      <c r="B393" s="62"/>
      <c r="C393" s="78" t="s">
        <v>88</v>
      </c>
      <c r="D393" s="102">
        <v>0</v>
      </c>
      <c r="E393" s="102">
        <v>0</v>
      </c>
      <c r="F393" s="102">
        <v>0</v>
      </c>
      <c r="G393" s="102">
        <v>0</v>
      </c>
      <c r="H393" s="62"/>
      <c r="I393" s="62"/>
      <c r="J393" s="62"/>
      <c r="K393" s="62"/>
    </row>
    <row r="394" spans="1:11" ht="15" customHeight="1" x14ac:dyDescent="0.25">
      <c r="A394" s="62"/>
      <c r="B394" s="62"/>
      <c r="C394" s="78" t="s">
        <v>80</v>
      </c>
      <c r="D394" s="102">
        <v>0</v>
      </c>
      <c r="E394" s="102">
        <v>0</v>
      </c>
      <c r="F394" s="102">
        <v>0</v>
      </c>
      <c r="G394" s="102">
        <v>0</v>
      </c>
      <c r="H394" s="62"/>
      <c r="I394" s="62"/>
      <c r="J394" s="62"/>
      <c r="K394" s="62"/>
    </row>
    <row r="395" spans="1:11" ht="15" customHeight="1" x14ac:dyDescent="0.25">
      <c r="A395" s="62"/>
      <c r="B395" s="62"/>
      <c r="C395" s="78" t="s">
        <v>89</v>
      </c>
      <c r="D395" s="102">
        <v>0</v>
      </c>
      <c r="E395" s="102">
        <v>0</v>
      </c>
      <c r="F395" s="102">
        <v>0</v>
      </c>
      <c r="G395" s="102">
        <v>0</v>
      </c>
      <c r="H395" s="62"/>
      <c r="I395" s="62"/>
      <c r="J395" s="62"/>
      <c r="K395" s="62"/>
    </row>
    <row r="396" spans="1:11" ht="15" customHeight="1" x14ac:dyDescent="0.25">
      <c r="A396" s="62"/>
      <c r="B396" s="62"/>
      <c r="C396" s="78" t="s">
        <v>90</v>
      </c>
      <c r="D396" s="102">
        <v>0</v>
      </c>
      <c r="E396" s="102">
        <v>0</v>
      </c>
      <c r="F396" s="102">
        <v>0</v>
      </c>
      <c r="G396" s="102">
        <v>0</v>
      </c>
      <c r="H396" s="62"/>
      <c r="I396" s="62"/>
      <c r="J396" s="62"/>
      <c r="K396" s="62"/>
    </row>
    <row r="397" spans="1:11" ht="15" customHeight="1" x14ac:dyDescent="0.25">
      <c r="A397" s="62"/>
      <c r="B397" s="62"/>
      <c r="C397" s="78" t="s">
        <v>91</v>
      </c>
      <c r="D397" s="102">
        <v>0</v>
      </c>
      <c r="E397" s="102">
        <v>0</v>
      </c>
      <c r="F397" s="102">
        <v>0</v>
      </c>
      <c r="G397" s="102">
        <v>0</v>
      </c>
      <c r="H397" s="62"/>
      <c r="I397" s="62"/>
      <c r="J397" s="62"/>
      <c r="K397" s="62"/>
    </row>
    <row r="398" spans="1:11" ht="15" customHeight="1" x14ac:dyDescent="0.25">
      <c r="A398" s="62"/>
      <c r="B398" s="62"/>
      <c r="C398" s="78" t="s">
        <v>92</v>
      </c>
      <c r="D398" s="102">
        <v>0</v>
      </c>
      <c r="E398" s="102">
        <v>0</v>
      </c>
      <c r="F398" s="102">
        <v>0</v>
      </c>
      <c r="G398" s="102">
        <v>0</v>
      </c>
      <c r="H398" s="62"/>
      <c r="I398" s="62"/>
      <c r="J398" s="62"/>
      <c r="K398" s="62"/>
    </row>
    <row r="399" spans="1:11" ht="15" customHeight="1" x14ac:dyDescent="0.25">
      <c r="A399" s="62"/>
      <c r="B399" s="62"/>
      <c r="C399" s="78" t="s">
        <v>93</v>
      </c>
      <c r="D399" s="102">
        <v>0</v>
      </c>
      <c r="E399" s="102">
        <v>15000000</v>
      </c>
      <c r="F399" s="102">
        <v>15000000</v>
      </c>
      <c r="G399" s="102">
        <v>5000000</v>
      </c>
      <c r="H399" s="62"/>
      <c r="I399" s="62"/>
      <c r="J399" s="62"/>
      <c r="K399" s="62"/>
    </row>
    <row r="400" spans="1:11" ht="15" customHeight="1" x14ac:dyDescent="0.25">
      <c r="A400" s="62"/>
      <c r="B400" s="62"/>
      <c r="C400" s="78" t="s">
        <v>80</v>
      </c>
      <c r="D400" s="102">
        <v>0</v>
      </c>
      <c r="E400" s="102">
        <v>15000000</v>
      </c>
      <c r="F400" s="102">
        <v>15000000</v>
      </c>
      <c r="G400" s="102">
        <v>5000000</v>
      </c>
      <c r="H400" s="62"/>
      <c r="I400" s="62"/>
      <c r="J400" s="62"/>
      <c r="K400" s="62"/>
    </row>
    <row r="401" spans="1:11" ht="15" customHeight="1" x14ac:dyDescent="0.25">
      <c r="A401" s="62"/>
      <c r="B401" s="62"/>
      <c r="C401" s="78" t="s">
        <v>89</v>
      </c>
      <c r="D401" s="102">
        <v>0</v>
      </c>
      <c r="E401" s="102">
        <v>0</v>
      </c>
      <c r="F401" s="102">
        <v>0</v>
      </c>
      <c r="G401" s="102">
        <v>0</v>
      </c>
      <c r="H401" s="62"/>
      <c r="I401" s="62"/>
      <c r="J401" s="62"/>
      <c r="K401" s="62"/>
    </row>
    <row r="402" spans="1:11" ht="15" customHeight="1" x14ac:dyDescent="0.25">
      <c r="A402" s="62"/>
      <c r="B402" s="62"/>
      <c r="C402" s="78" t="s">
        <v>90</v>
      </c>
      <c r="D402" s="102">
        <v>0</v>
      </c>
      <c r="E402" s="102">
        <v>0</v>
      </c>
      <c r="F402" s="102">
        <v>0</v>
      </c>
      <c r="G402" s="102">
        <v>0</v>
      </c>
      <c r="H402" s="62"/>
      <c r="I402" s="62"/>
      <c r="J402" s="62"/>
      <c r="K402" s="62"/>
    </row>
    <row r="403" spans="1:11" ht="15" customHeight="1" x14ac:dyDescent="0.25">
      <c r="A403" s="62"/>
      <c r="B403" s="62"/>
      <c r="C403" s="78" t="s">
        <v>91</v>
      </c>
      <c r="D403" s="102">
        <v>0</v>
      </c>
      <c r="E403" s="102">
        <v>0</v>
      </c>
      <c r="F403" s="102">
        <v>0</v>
      </c>
      <c r="G403" s="102">
        <v>0</v>
      </c>
      <c r="H403" s="62"/>
      <c r="I403" s="62"/>
      <c r="J403" s="62"/>
      <c r="K403" s="62"/>
    </row>
    <row r="404" spans="1:11" ht="15" customHeight="1" x14ac:dyDescent="0.25">
      <c r="A404" s="62"/>
      <c r="B404" s="62"/>
      <c r="C404" s="78" t="s">
        <v>92</v>
      </c>
      <c r="D404" s="102">
        <v>0</v>
      </c>
      <c r="E404" s="102">
        <v>0</v>
      </c>
      <c r="F404" s="102">
        <v>0</v>
      </c>
      <c r="G404" s="102">
        <v>0</v>
      </c>
      <c r="H404" s="62"/>
      <c r="I404" s="62"/>
      <c r="J404" s="62"/>
      <c r="K404" s="62"/>
    </row>
    <row r="405" spans="1:11" ht="15" customHeight="1" x14ac:dyDescent="0.25">
      <c r="A405" s="62"/>
      <c r="B405" s="62"/>
      <c r="C405" s="78" t="s">
        <v>94</v>
      </c>
      <c r="D405" s="102">
        <v>0</v>
      </c>
      <c r="E405" s="102">
        <v>0</v>
      </c>
      <c r="F405" s="102">
        <v>0</v>
      </c>
      <c r="G405" s="102">
        <v>0</v>
      </c>
      <c r="H405" s="62"/>
      <c r="I405" s="62"/>
      <c r="J405" s="62"/>
      <c r="K405" s="62"/>
    </row>
    <row r="406" spans="1:11" ht="15" customHeight="1" x14ac:dyDescent="0.25">
      <c r="A406" s="62"/>
      <c r="B406" s="62"/>
      <c r="C406" s="78" t="s">
        <v>80</v>
      </c>
      <c r="D406" s="102">
        <v>0</v>
      </c>
      <c r="E406" s="102">
        <v>0</v>
      </c>
      <c r="F406" s="102">
        <v>0</v>
      </c>
      <c r="G406" s="102">
        <v>0</v>
      </c>
      <c r="H406" s="62"/>
      <c r="I406" s="62"/>
      <c r="J406" s="62"/>
      <c r="K406" s="62"/>
    </row>
    <row r="407" spans="1:11" ht="15" customHeight="1" x14ac:dyDescent="0.25">
      <c r="A407" s="62"/>
      <c r="B407" s="62"/>
      <c r="C407" s="78" t="s">
        <v>89</v>
      </c>
      <c r="D407" s="102">
        <v>0</v>
      </c>
      <c r="E407" s="102">
        <v>0</v>
      </c>
      <c r="F407" s="102">
        <v>0</v>
      </c>
      <c r="G407" s="102">
        <v>0</v>
      </c>
      <c r="H407" s="62"/>
      <c r="I407" s="62"/>
      <c r="J407" s="62"/>
      <c r="K407" s="62"/>
    </row>
    <row r="408" spans="1:11" ht="15" customHeight="1" x14ac:dyDescent="0.25">
      <c r="A408" s="62"/>
      <c r="B408" s="62"/>
      <c r="C408" s="78" t="s">
        <v>90</v>
      </c>
      <c r="D408" s="102">
        <v>0</v>
      </c>
      <c r="E408" s="102">
        <v>0</v>
      </c>
      <c r="F408" s="102">
        <v>0</v>
      </c>
      <c r="G408" s="102">
        <v>0</v>
      </c>
      <c r="H408" s="62"/>
      <c r="I408" s="62"/>
      <c r="J408" s="62"/>
      <c r="K408" s="62"/>
    </row>
    <row r="409" spans="1:11" ht="15" customHeight="1" x14ac:dyDescent="0.25">
      <c r="A409" s="62"/>
      <c r="B409" s="62"/>
      <c r="C409" s="78" t="s">
        <v>91</v>
      </c>
      <c r="D409" s="102">
        <v>0</v>
      </c>
      <c r="E409" s="102">
        <v>0</v>
      </c>
      <c r="F409" s="102">
        <v>0</v>
      </c>
      <c r="G409" s="102">
        <v>0</v>
      </c>
      <c r="H409" s="62"/>
      <c r="I409" s="62"/>
      <c r="J409" s="62"/>
      <c r="K409" s="62"/>
    </row>
    <row r="410" spans="1:11" ht="15" customHeight="1" x14ac:dyDescent="0.25">
      <c r="A410" s="62"/>
      <c r="B410" s="62"/>
      <c r="C410" s="78" t="s">
        <v>92</v>
      </c>
      <c r="D410" s="102">
        <v>0</v>
      </c>
      <c r="E410" s="102">
        <v>0</v>
      </c>
      <c r="F410" s="102">
        <v>0</v>
      </c>
      <c r="G410" s="102">
        <v>0</v>
      </c>
      <c r="H410" s="62"/>
      <c r="I410" s="62"/>
      <c r="J410" s="62"/>
      <c r="K410" s="62"/>
    </row>
    <row r="411" spans="1:11" ht="15" customHeight="1" x14ac:dyDescent="0.25">
      <c r="A411" s="62"/>
      <c r="B411" s="62"/>
      <c r="C411" s="78" t="s">
        <v>95</v>
      </c>
      <c r="D411" s="102">
        <v>0</v>
      </c>
      <c r="E411" s="102">
        <v>0</v>
      </c>
      <c r="F411" s="102">
        <v>0</v>
      </c>
      <c r="G411" s="102">
        <v>0</v>
      </c>
      <c r="H411" s="62"/>
      <c r="I411" s="62"/>
      <c r="J411" s="62"/>
      <c r="K411" s="62"/>
    </row>
    <row r="412" spans="1:11" ht="15" customHeight="1" x14ac:dyDescent="0.25">
      <c r="A412" s="62"/>
      <c r="B412" s="62"/>
      <c r="C412" s="78" t="s">
        <v>96</v>
      </c>
      <c r="D412" s="102">
        <v>0</v>
      </c>
      <c r="E412" s="102">
        <v>0</v>
      </c>
      <c r="F412" s="102">
        <v>0</v>
      </c>
      <c r="G412" s="102">
        <v>0</v>
      </c>
      <c r="H412" s="62"/>
      <c r="I412" s="62"/>
      <c r="J412" s="62"/>
      <c r="K412" s="62"/>
    </row>
    <row r="413" spans="1:11" ht="20.100000000000001" customHeight="1" x14ac:dyDescent="0.25">
      <c r="A413" s="62"/>
      <c r="B413" s="62"/>
      <c r="C413" s="104" t="s">
        <v>20</v>
      </c>
      <c r="D413" s="62"/>
      <c r="E413" s="62"/>
      <c r="F413" s="62"/>
      <c r="G413" s="62"/>
      <c r="H413" s="62"/>
      <c r="I413" s="62"/>
      <c r="J413" s="62"/>
      <c r="K413" s="62"/>
    </row>
    <row r="414" spans="1:11" ht="20.100000000000001" customHeight="1" x14ac:dyDescent="0.25">
      <c r="A414" s="105" t="s">
        <v>497</v>
      </c>
      <c r="B414" s="89" t="s">
        <v>396</v>
      </c>
      <c r="C414" s="89" t="s">
        <v>498</v>
      </c>
      <c r="D414" s="62"/>
      <c r="E414" s="106" t="s">
        <v>20</v>
      </c>
      <c r="F414" s="89" t="s">
        <v>396</v>
      </c>
      <c r="G414" s="89" t="s">
        <v>499</v>
      </c>
      <c r="H414" s="107" t="s">
        <v>20</v>
      </c>
    </row>
    <row r="415" spans="1:11" ht="20.100000000000001" customHeight="1" x14ac:dyDescent="0.25">
      <c r="A415" s="108" t="s">
        <v>500</v>
      </c>
      <c r="B415" s="89" t="s">
        <v>397</v>
      </c>
      <c r="C415" s="89" t="s">
        <v>20</v>
      </c>
      <c r="D415" s="62"/>
      <c r="E415" s="108" t="s">
        <v>398</v>
      </c>
      <c r="F415" s="89" t="s">
        <v>397</v>
      </c>
      <c r="G415" s="89" t="s">
        <v>20</v>
      </c>
      <c r="H415" s="62"/>
    </row>
    <row r="416" spans="1:11" ht="20.100000000000001" customHeight="1" x14ac:dyDescent="0.25">
      <c r="A416" s="109" t="s">
        <v>20</v>
      </c>
      <c r="B416" s="89" t="s">
        <v>400</v>
      </c>
      <c r="C416" s="89" t="s">
        <v>403</v>
      </c>
      <c r="D416" s="62"/>
      <c r="E416" s="109" t="s">
        <v>20</v>
      </c>
      <c r="F416" s="89" t="s">
        <v>400</v>
      </c>
      <c r="G416" s="89" t="s">
        <v>403</v>
      </c>
      <c r="H416" s="62"/>
    </row>
    <row r="420" spans="3:5" x14ac:dyDescent="0.25">
      <c r="C420" s="106" t="s">
        <v>20</v>
      </c>
      <c r="D420" s="89" t="s">
        <v>396</v>
      </c>
      <c r="E420" s="89" t="s">
        <v>501</v>
      </c>
    </row>
    <row r="421" spans="3:5" x14ac:dyDescent="0.25">
      <c r="C421" s="108" t="s">
        <v>399</v>
      </c>
      <c r="D421" s="89" t="s">
        <v>397</v>
      </c>
      <c r="E421" s="89" t="s">
        <v>20</v>
      </c>
    </row>
    <row r="422" spans="3:5" x14ac:dyDescent="0.25">
      <c r="C422" s="109" t="s">
        <v>20</v>
      </c>
      <c r="D422" s="89" t="s">
        <v>400</v>
      </c>
      <c r="E422" s="89" t="s">
        <v>403</v>
      </c>
    </row>
  </sheetData>
  <mergeCells count="42">
    <mergeCell ref="C312:G312"/>
    <mergeCell ref="D313:G313"/>
    <mergeCell ref="D314:G314"/>
    <mergeCell ref="D315:G315"/>
    <mergeCell ref="D316:G316"/>
    <mergeCell ref="C325:G325"/>
    <mergeCell ref="D251:G251"/>
    <mergeCell ref="D252:G252"/>
    <mergeCell ref="D253:G253"/>
    <mergeCell ref="D254:G254"/>
    <mergeCell ref="C263:G263"/>
    <mergeCell ref="D308:G308"/>
    <mergeCell ref="C149:G149"/>
    <mergeCell ref="D194:G194"/>
    <mergeCell ref="D195:G195"/>
    <mergeCell ref="D196:G196"/>
    <mergeCell ref="C205:G205"/>
    <mergeCell ref="C250:G250"/>
    <mergeCell ref="D83:G83"/>
    <mergeCell ref="D84:G84"/>
    <mergeCell ref="C93:G93"/>
    <mergeCell ref="D138:G138"/>
    <mergeCell ref="D139:G139"/>
    <mergeCell ref="D140:G140"/>
    <mergeCell ref="D25:G25"/>
    <mergeCell ref="D26:G26"/>
    <mergeCell ref="D27:G27"/>
    <mergeCell ref="D28:G28"/>
    <mergeCell ref="C37:G37"/>
    <mergeCell ref="D82:G82"/>
    <mergeCell ref="D7:G7"/>
    <mergeCell ref="C8:G8"/>
    <mergeCell ref="C9:G9"/>
    <mergeCell ref="D10:G10"/>
    <mergeCell ref="D20:G20"/>
    <mergeCell ref="C24:G24"/>
    <mergeCell ref="C1:G1"/>
    <mergeCell ref="C2:G2"/>
    <mergeCell ref="D3:G3"/>
    <mergeCell ref="D4:G4"/>
    <mergeCell ref="D5:G5"/>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90D9B-C933-4960-855C-1D71D8966F11}">
  <dimension ref="A1:K1199"/>
  <sheetViews>
    <sheetView workbookViewId="0">
      <selection activeCell="K15" sqref="K15"/>
    </sheetView>
  </sheetViews>
  <sheetFormatPr defaultRowHeight="15" x14ac:dyDescent="0.25"/>
  <cols>
    <col min="1" max="1" width="13.42578125" customWidth="1"/>
    <col min="2" max="2" width="9.5703125" customWidth="1"/>
    <col min="3" max="3" width="28.42578125" customWidth="1"/>
    <col min="4" max="6" width="15.85546875" customWidth="1"/>
    <col min="7" max="7" width="16.140625" customWidth="1"/>
    <col min="8" max="8" width="6.5703125" customWidth="1"/>
    <col min="9" max="9" width="18.42578125" customWidth="1"/>
    <col min="10" max="10" width="10.5703125" customWidth="1"/>
    <col min="11" max="11" width="17.42578125" customWidth="1"/>
    <col min="257" max="257" width="13.42578125" customWidth="1"/>
    <col min="258" max="258" width="9.5703125" customWidth="1"/>
    <col min="259" max="259" width="28.42578125" customWidth="1"/>
    <col min="260" max="262" width="15.85546875" customWidth="1"/>
    <col min="263" max="263" width="16.140625" customWidth="1"/>
    <col min="264" max="264" width="6.5703125" customWidth="1"/>
    <col min="265" max="265" width="18.42578125" customWidth="1"/>
    <col min="266" max="266" width="10.5703125" customWidth="1"/>
    <col min="267" max="267" width="17.42578125" customWidth="1"/>
    <col min="513" max="513" width="13.42578125" customWidth="1"/>
    <col min="514" max="514" width="9.5703125" customWidth="1"/>
    <col min="515" max="515" width="28.42578125" customWidth="1"/>
    <col min="516" max="518" width="15.85546875" customWidth="1"/>
    <col min="519" max="519" width="16.140625" customWidth="1"/>
    <col min="520" max="520" width="6.5703125" customWidth="1"/>
    <col min="521" max="521" width="18.42578125" customWidth="1"/>
    <col min="522" max="522" width="10.5703125" customWidth="1"/>
    <col min="523" max="523" width="17.42578125" customWidth="1"/>
    <col min="769" max="769" width="13.42578125" customWidth="1"/>
    <col min="770" max="770" width="9.5703125" customWidth="1"/>
    <col min="771" max="771" width="28.42578125" customWidth="1"/>
    <col min="772" max="774" width="15.85546875" customWidth="1"/>
    <col min="775" max="775" width="16.140625" customWidth="1"/>
    <col min="776" max="776" width="6.5703125" customWidth="1"/>
    <col min="777" max="777" width="18.42578125" customWidth="1"/>
    <col min="778" max="778" width="10.5703125" customWidth="1"/>
    <col min="779" max="779" width="17.42578125" customWidth="1"/>
    <col min="1025" max="1025" width="13.42578125" customWidth="1"/>
    <col min="1026" max="1026" width="9.5703125" customWidth="1"/>
    <col min="1027" max="1027" width="28.42578125" customWidth="1"/>
    <col min="1028" max="1030" width="15.85546875" customWidth="1"/>
    <col min="1031" max="1031" width="16.140625" customWidth="1"/>
    <col min="1032" max="1032" width="6.5703125" customWidth="1"/>
    <col min="1033" max="1033" width="18.42578125" customWidth="1"/>
    <col min="1034" max="1034" width="10.5703125" customWidth="1"/>
    <col min="1035" max="1035" width="17.42578125" customWidth="1"/>
    <col min="1281" max="1281" width="13.42578125" customWidth="1"/>
    <col min="1282" max="1282" width="9.5703125" customWidth="1"/>
    <col min="1283" max="1283" width="28.42578125" customWidth="1"/>
    <col min="1284" max="1286" width="15.85546875" customWidth="1"/>
    <col min="1287" max="1287" width="16.140625" customWidth="1"/>
    <col min="1288" max="1288" width="6.5703125" customWidth="1"/>
    <col min="1289" max="1289" width="18.42578125" customWidth="1"/>
    <col min="1290" max="1290" width="10.5703125" customWidth="1"/>
    <col min="1291" max="1291" width="17.42578125" customWidth="1"/>
    <col min="1537" max="1537" width="13.42578125" customWidth="1"/>
    <col min="1538" max="1538" width="9.5703125" customWidth="1"/>
    <col min="1539" max="1539" width="28.42578125" customWidth="1"/>
    <col min="1540" max="1542" width="15.85546875" customWidth="1"/>
    <col min="1543" max="1543" width="16.140625" customWidth="1"/>
    <col min="1544" max="1544" width="6.5703125" customWidth="1"/>
    <col min="1545" max="1545" width="18.42578125" customWidth="1"/>
    <col min="1546" max="1546" width="10.5703125" customWidth="1"/>
    <col min="1547" max="1547" width="17.42578125" customWidth="1"/>
    <col min="1793" max="1793" width="13.42578125" customWidth="1"/>
    <col min="1794" max="1794" width="9.5703125" customWidth="1"/>
    <col min="1795" max="1795" width="28.42578125" customWidth="1"/>
    <col min="1796" max="1798" width="15.85546875" customWidth="1"/>
    <col min="1799" max="1799" width="16.140625" customWidth="1"/>
    <col min="1800" max="1800" width="6.5703125" customWidth="1"/>
    <col min="1801" max="1801" width="18.42578125" customWidth="1"/>
    <col min="1802" max="1802" width="10.5703125" customWidth="1"/>
    <col min="1803" max="1803" width="17.42578125" customWidth="1"/>
    <col min="2049" max="2049" width="13.42578125" customWidth="1"/>
    <col min="2050" max="2050" width="9.5703125" customWidth="1"/>
    <col min="2051" max="2051" width="28.42578125" customWidth="1"/>
    <col min="2052" max="2054" width="15.85546875" customWidth="1"/>
    <col min="2055" max="2055" width="16.140625" customWidth="1"/>
    <col min="2056" max="2056" width="6.5703125" customWidth="1"/>
    <col min="2057" max="2057" width="18.42578125" customWidth="1"/>
    <col min="2058" max="2058" width="10.5703125" customWidth="1"/>
    <col min="2059" max="2059" width="17.42578125" customWidth="1"/>
    <col min="2305" max="2305" width="13.42578125" customWidth="1"/>
    <col min="2306" max="2306" width="9.5703125" customWidth="1"/>
    <col min="2307" max="2307" width="28.42578125" customWidth="1"/>
    <col min="2308" max="2310" width="15.85546875" customWidth="1"/>
    <col min="2311" max="2311" width="16.140625" customWidth="1"/>
    <col min="2312" max="2312" width="6.5703125" customWidth="1"/>
    <col min="2313" max="2313" width="18.42578125" customWidth="1"/>
    <col min="2314" max="2314" width="10.5703125" customWidth="1"/>
    <col min="2315" max="2315" width="17.42578125" customWidth="1"/>
    <col min="2561" max="2561" width="13.42578125" customWidth="1"/>
    <col min="2562" max="2562" width="9.5703125" customWidth="1"/>
    <col min="2563" max="2563" width="28.42578125" customWidth="1"/>
    <col min="2564" max="2566" width="15.85546875" customWidth="1"/>
    <col min="2567" max="2567" width="16.140625" customWidth="1"/>
    <col min="2568" max="2568" width="6.5703125" customWidth="1"/>
    <col min="2569" max="2569" width="18.42578125" customWidth="1"/>
    <col min="2570" max="2570" width="10.5703125" customWidth="1"/>
    <col min="2571" max="2571" width="17.42578125" customWidth="1"/>
    <col min="2817" max="2817" width="13.42578125" customWidth="1"/>
    <col min="2818" max="2818" width="9.5703125" customWidth="1"/>
    <col min="2819" max="2819" width="28.42578125" customWidth="1"/>
    <col min="2820" max="2822" width="15.85546875" customWidth="1"/>
    <col min="2823" max="2823" width="16.140625" customWidth="1"/>
    <col min="2824" max="2824" width="6.5703125" customWidth="1"/>
    <col min="2825" max="2825" width="18.42578125" customWidth="1"/>
    <col min="2826" max="2826" width="10.5703125" customWidth="1"/>
    <col min="2827" max="2827" width="17.42578125" customWidth="1"/>
    <col min="3073" max="3073" width="13.42578125" customWidth="1"/>
    <col min="3074" max="3074" width="9.5703125" customWidth="1"/>
    <col min="3075" max="3075" width="28.42578125" customWidth="1"/>
    <col min="3076" max="3078" width="15.85546875" customWidth="1"/>
    <col min="3079" max="3079" width="16.140625" customWidth="1"/>
    <col min="3080" max="3080" width="6.5703125" customWidth="1"/>
    <col min="3081" max="3081" width="18.42578125" customWidth="1"/>
    <col min="3082" max="3082" width="10.5703125" customWidth="1"/>
    <col min="3083" max="3083" width="17.42578125" customWidth="1"/>
    <col min="3329" max="3329" width="13.42578125" customWidth="1"/>
    <col min="3330" max="3330" width="9.5703125" customWidth="1"/>
    <col min="3331" max="3331" width="28.42578125" customWidth="1"/>
    <col min="3332" max="3334" width="15.85546875" customWidth="1"/>
    <col min="3335" max="3335" width="16.140625" customWidth="1"/>
    <col min="3336" max="3336" width="6.5703125" customWidth="1"/>
    <col min="3337" max="3337" width="18.42578125" customWidth="1"/>
    <col min="3338" max="3338" width="10.5703125" customWidth="1"/>
    <col min="3339" max="3339" width="17.42578125" customWidth="1"/>
    <col min="3585" max="3585" width="13.42578125" customWidth="1"/>
    <col min="3586" max="3586" width="9.5703125" customWidth="1"/>
    <col min="3587" max="3587" width="28.42578125" customWidth="1"/>
    <col min="3588" max="3590" width="15.85546875" customWidth="1"/>
    <col min="3591" max="3591" width="16.140625" customWidth="1"/>
    <col min="3592" max="3592" width="6.5703125" customWidth="1"/>
    <col min="3593" max="3593" width="18.42578125" customWidth="1"/>
    <col min="3594" max="3594" width="10.5703125" customWidth="1"/>
    <col min="3595" max="3595" width="17.42578125" customWidth="1"/>
    <col min="3841" max="3841" width="13.42578125" customWidth="1"/>
    <col min="3842" max="3842" width="9.5703125" customWidth="1"/>
    <col min="3843" max="3843" width="28.42578125" customWidth="1"/>
    <col min="3844" max="3846" width="15.85546875" customWidth="1"/>
    <col min="3847" max="3847" width="16.140625" customWidth="1"/>
    <col min="3848" max="3848" width="6.5703125" customWidth="1"/>
    <col min="3849" max="3849" width="18.42578125" customWidth="1"/>
    <col min="3850" max="3850" width="10.5703125" customWidth="1"/>
    <col min="3851" max="3851" width="17.42578125" customWidth="1"/>
    <col min="4097" max="4097" width="13.42578125" customWidth="1"/>
    <col min="4098" max="4098" width="9.5703125" customWidth="1"/>
    <col min="4099" max="4099" width="28.42578125" customWidth="1"/>
    <col min="4100" max="4102" width="15.85546875" customWidth="1"/>
    <col min="4103" max="4103" width="16.140625" customWidth="1"/>
    <col min="4104" max="4104" width="6.5703125" customWidth="1"/>
    <col min="4105" max="4105" width="18.42578125" customWidth="1"/>
    <col min="4106" max="4106" width="10.5703125" customWidth="1"/>
    <col min="4107" max="4107" width="17.42578125" customWidth="1"/>
    <col min="4353" max="4353" width="13.42578125" customWidth="1"/>
    <col min="4354" max="4354" width="9.5703125" customWidth="1"/>
    <col min="4355" max="4355" width="28.42578125" customWidth="1"/>
    <col min="4356" max="4358" width="15.85546875" customWidth="1"/>
    <col min="4359" max="4359" width="16.140625" customWidth="1"/>
    <col min="4360" max="4360" width="6.5703125" customWidth="1"/>
    <col min="4361" max="4361" width="18.42578125" customWidth="1"/>
    <col min="4362" max="4362" width="10.5703125" customWidth="1"/>
    <col min="4363" max="4363" width="17.42578125" customWidth="1"/>
    <col min="4609" max="4609" width="13.42578125" customWidth="1"/>
    <col min="4610" max="4610" width="9.5703125" customWidth="1"/>
    <col min="4611" max="4611" width="28.42578125" customWidth="1"/>
    <col min="4612" max="4614" width="15.85546875" customWidth="1"/>
    <col min="4615" max="4615" width="16.140625" customWidth="1"/>
    <col min="4616" max="4616" width="6.5703125" customWidth="1"/>
    <col min="4617" max="4617" width="18.42578125" customWidth="1"/>
    <col min="4618" max="4618" width="10.5703125" customWidth="1"/>
    <col min="4619" max="4619" width="17.42578125" customWidth="1"/>
    <col min="4865" max="4865" width="13.42578125" customWidth="1"/>
    <col min="4866" max="4866" width="9.5703125" customWidth="1"/>
    <col min="4867" max="4867" width="28.42578125" customWidth="1"/>
    <col min="4868" max="4870" width="15.85546875" customWidth="1"/>
    <col min="4871" max="4871" width="16.140625" customWidth="1"/>
    <col min="4872" max="4872" width="6.5703125" customWidth="1"/>
    <col min="4873" max="4873" width="18.42578125" customWidth="1"/>
    <col min="4874" max="4874" width="10.5703125" customWidth="1"/>
    <col min="4875" max="4875" width="17.42578125" customWidth="1"/>
    <col min="5121" max="5121" width="13.42578125" customWidth="1"/>
    <col min="5122" max="5122" width="9.5703125" customWidth="1"/>
    <col min="5123" max="5123" width="28.42578125" customWidth="1"/>
    <col min="5124" max="5126" width="15.85546875" customWidth="1"/>
    <col min="5127" max="5127" width="16.140625" customWidth="1"/>
    <col min="5128" max="5128" width="6.5703125" customWidth="1"/>
    <col min="5129" max="5129" width="18.42578125" customWidth="1"/>
    <col min="5130" max="5130" width="10.5703125" customWidth="1"/>
    <col min="5131" max="5131" width="17.42578125" customWidth="1"/>
    <col min="5377" max="5377" width="13.42578125" customWidth="1"/>
    <col min="5378" max="5378" width="9.5703125" customWidth="1"/>
    <col min="5379" max="5379" width="28.42578125" customWidth="1"/>
    <col min="5380" max="5382" width="15.85546875" customWidth="1"/>
    <col min="5383" max="5383" width="16.140625" customWidth="1"/>
    <col min="5384" max="5384" width="6.5703125" customWidth="1"/>
    <col min="5385" max="5385" width="18.42578125" customWidth="1"/>
    <col min="5386" max="5386" width="10.5703125" customWidth="1"/>
    <col min="5387" max="5387" width="17.42578125" customWidth="1"/>
    <col min="5633" max="5633" width="13.42578125" customWidth="1"/>
    <col min="5634" max="5634" width="9.5703125" customWidth="1"/>
    <col min="5635" max="5635" width="28.42578125" customWidth="1"/>
    <col min="5636" max="5638" width="15.85546875" customWidth="1"/>
    <col min="5639" max="5639" width="16.140625" customWidth="1"/>
    <col min="5640" max="5640" width="6.5703125" customWidth="1"/>
    <col min="5641" max="5641" width="18.42578125" customWidth="1"/>
    <col min="5642" max="5642" width="10.5703125" customWidth="1"/>
    <col min="5643" max="5643" width="17.42578125" customWidth="1"/>
    <col min="5889" max="5889" width="13.42578125" customWidth="1"/>
    <col min="5890" max="5890" width="9.5703125" customWidth="1"/>
    <col min="5891" max="5891" width="28.42578125" customWidth="1"/>
    <col min="5892" max="5894" width="15.85546875" customWidth="1"/>
    <col min="5895" max="5895" width="16.140625" customWidth="1"/>
    <col min="5896" max="5896" width="6.5703125" customWidth="1"/>
    <col min="5897" max="5897" width="18.42578125" customWidth="1"/>
    <col min="5898" max="5898" width="10.5703125" customWidth="1"/>
    <col min="5899" max="5899" width="17.42578125" customWidth="1"/>
    <col min="6145" max="6145" width="13.42578125" customWidth="1"/>
    <col min="6146" max="6146" width="9.5703125" customWidth="1"/>
    <col min="6147" max="6147" width="28.42578125" customWidth="1"/>
    <col min="6148" max="6150" width="15.85546875" customWidth="1"/>
    <col min="6151" max="6151" width="16.140625" customWidth="1"/>
    <col min="6152" max="6152" width="6.5703125" customWidth="1"/>
    <col min="6153" max="6153" width="18.42578125" customWidth="1"/>
    <col min="6154" max="6154" width="10.5703125" customWidth="1"/>
    <col min="6155" max="6155" width="17.42578125" customWidth="1"/>
    <col min="6401" max="6401" width="13.42578125" customWidth="1"/>
    <col min="6402" max="6402" width="9.5703125" customWidth="1"/>
    <col min="6403" max="6403" width="28.42578125" customWidth="1"/>
    <col min="6404" max="6406" width="15.85546875" customWidth="1"/>
    <col min="6407" max="6407" width="16.140625" customWidth="1"/>
    <col min="6408" max="6408" width="6.5703125" customWidth="1"/>
    <col min="6409" max="6409" width="18.42578125" customWidth="1"/>
    <col min="6410" max="6410" width="10.5703125" customWidth="1"/>
    <col min="6411" max="6411" width="17.42578125" customWidth="1"/>
    <col min="6657" max="6657" width="13.42578125" customWidth="1"/>
    <col min="6658" max="6658" width="9.5703125" customWidth="1"/>
    <col min="6659" max="6659" width="28.42578125" customWidth="1"/>
    <col min="6660" max="6662" width="15.85546875" customWidth="1"/>
    <col min="6663" max="6663" width="16.140625" customWidth="1"/>
    <col min="6664" max="6664" width="6.5703125" customWidth="1"/>
    <col min="6665" max="6665" width="18.42578125" customWidth="1"/>
    <col min="6666" max="6666" width="10.5703125" customWidth="1"/>
    <col min="6667" max="6667" width="17.42578125" customWidth="1"/>
    <col min="6913" max="6913" width="13.42578125" customWidth="1"/>
    <col min="6914" max="6914" width="9.5703125" customWidth="1"/>
    <col min="6915" max="6915" width="28.42578125" customWidth="1"/>
    <col min="6916" max="6918" width="15.85546875" customWidth="1"/>
    <col min="6919" max="6919" width="16.140625" customWidth="1"/>
    <col min="6920" max="6920" width="6.5703125" customWidth="1"/>
    <col min="6921" max="6921" width="18.42578125" customWidth="1"/>
    <col min="6922" max="6922" width="10.5703125" customWidth="1"/>
    <col min="6923" max="6923" width="17.42578125" customWidth="1"/>
    <col min="7169" max="7169" width="13.42578125" customWidth="1"/>
    <col min="7170" max="7170" width="9.5703125" customWidth="1"/>
    <col min="7171" max="7171" width="28.42578125" customWidth="1"/>
    <col min="7172" max="7174" width="15.85546875" customWidth="1"/>
    <col min="7175" max="7175" width="16.140625" customWidth="1"/>
    <col min="7176" max="7176" width="6.5703125" customWidth="1"/>
    <col min="7177" max="7177" width="18.42578125" customWidth="1"/>
    <col min="7178" max="7178" width="10.5703125" customWidth="1"/>
    <col min="7179" max="7179" width="17.42578125" customWidth="1"/>
    <col min="7425" max="7425" width="13.42578125" customWidth="1"/>
    <col min="7426" max="7426" width="9.5703125" customWidth="1"/>
    <col min="7427" max="7427" width="28.42578125" customWidth="1"/>
    <col min="7428" max="7430" width="15.85546875" customWidth="1"/>
    <col min="7431" max="7431" width="16.140625" customWidth="1"/>
    <col min="7432" max="7432" width="6.5703125" customWidth="1"/>
    <col min="7433" max="7433" width="18.42578125" customWidth="1"/>
    <col min="7434" max="7434" width="10.5703125" customWidth="1"/>
    <col min="7435" max="7435" width="17.42578125" customWidth="1"/>
    <col min="7681" max="7681" width="13.42578125" customWidth="1"/>
    <col min="7682" max="7682" width="9.5703125" customWidth="1"/>
    <col min="7683" max="7683" width="28.42578125" customWidth="1"/>
    <col min="7684" max="7686" width="15.85546875" customWidth="1"/>
    <col min="7687" max="7687" width="16.140625" customWidth="1"/>
    <col min="7688" max="7688" width="6.5703125" customWidth="1"/>
    <col min="7689" max="7689" width="18.42578125" customWidth="1"/>
    <col min="7690" max="7690" width="10.5703125" customWidth="1"/>
    <col min="7691" max="7691" width="17.42578125" customWidth="1"/>
    <col min="7937" max="7937" width="13.42578125" customWidth="1"/>
    <col min="7938" max="7938" width="9.5703125" customWidth="1"/>
    <col min="7939" max="7939" width="28.42578125" customWidth="1"/>
    <col min="7940" max="7942" width="15.85546875" customWidth="1"/>
    <col min="7943" max="7943" width="16.140625" customWidth="1"/>
    <col min="7944" max="7944" width="6.5703125" customWidth="1"/>
    <col min="7945" max="7945" width="18.42578125" customWidth="1"/>
    <col min="7946" max="7946" width="10.5703125" customWidth="1"/>
    <col min="7947" max="7947" width="17.42578125" customWidth="1"/>
    <col min="8193" max="8193" width="13.42578125" customWidth="1"/>
    <col min="8194" max="8194" width="9.5703125" customWidth="1"/>
    <col min="8195" max="8195" width="28.42578125" customWidth="1"/>
    <col min="8196" max="8198" width="15.85546875" customWidth="1"/>
    <col min="8199" max="8199" width="16.140625" customWidth="1"/>
    <col min="8200" max="8200" width="6.5703125" customWidth="1"/>
    <col min="8201" max="8201" width="18.42578125" customWidth="1"/>
    <col min="8202" max="8202" width="10.5703125" customWidth="1"/>
    <col min="8203" max="8203" width="17.42578125" customWidth="1"/>
    <col min="8449" max="8449" width="13.42578125" customWidth="1"/>
    <col min="8450" max="8450" width="9.5703125" customWidth="1"/>
    <col min="8451" max="8451" width="28.42578125" customWidth="1"/>
    <col min="8452" max="8454" width="15.85546875" customWidth="1"/>
    <col min="8455" max="8455" width="16.140625" customWidth="1"/>
    <col min="8456" max="8456" width="6.5703125" customWidth="1"/>
    <col min="8457" max="8457" width="18.42578125" customWidth="1"/>
    <col min="8458" max="8458" width="10.5703125" customWidth="1"/>
    <col min="8459" max="8459" width="17.42578125" customWidth="1"/>
    <col min="8705" max="8705" width="13.42578125" customWidth="1"/>
    <col min="8706" max="8706" width="9.5703125" customWidth="1"/>
    <col min="8707" max="8707" width="28.42578125" customWidth="1"/>
    <col min="8708" max="8710" width="15.85546875" customWidth="1"/>
    <col min="8711" max="8711" width="16.140625" customWidth="1"/>
    <col min="8712" max="8712" width="6.5703125" customWidth="1"/>
    <col min="8713" max="8713" width="18.42578125" customWidth="1"/>
    <col min="8714" max="8714" width="10.5703125" customWidth="1"/>
    <col min="8715" max="8715" width="17.42578125" customWidth="1"/>
    <col min="8961" max="8961" width="13.42578125" customWidth="1"/>
    <col min="8962" max="8962" width="9.5703125" customWidth="1"/>
    <col min="8963" max="8963" width="28.42578125" customWidth="1"/>
    <col min="8964" max="8966" width="15.85546875" customWidth="1"/>
    <col min="8967" max="8967" width="16.140625" customWidth="1"/>
    <col min="8968" max="8968" width="6.5703125" customWidth="1"/>
    <col min="8969" max="8969" width="18.42578125" customWidth="1"/>
    <col min="8970" max="8970" width="10.5703125" customWidth="1"/>
    <col min="8971" max="8971" width="17.42578125" customWidth="1"/>
    <col min="9217" max="9217" width="13.42578125" customWidth="1"/>
    <col min="9218" max="9218" width="9.5703125" customWidth="1"/>
    <col min="9219" max="9219" width="28.42578125" customWidth="1"/>
    <col min="9220" max="9222" width="15.85546875" customWidth="1"/>
    <col min="9223" max="9223" width="16.140625" customWidth="1"/>
    <col min="9224" max="9224" width="6.5703125" customWidth="1"/>
    <col min="9225" max="9225" width="18.42578125" customWidth="1"/>
    <col min="9226" max="9226" width="10.5703125" customWidth="1"/>
    <col min="9227" max="9227" width="17.42578125" customWidth="1"/>
    <col min="9473" max="9473" width="13.42578125" customWidth="1"/>
    <col min="9474" max="9474" width="9.5703125" customWidth="1"/>
    <col min="9475" max="9475" width="28.42578125" customWidth="1"/>
    <col min="9476" max="9478" width="15.85546875" customWidth="1"/>
    <col min="9479" max="9479" width="16.140625" customWidth="1"/>
    <col min="9480" max="9480" width="6.5703125" customWidth="1"/>
    <col min="9481" max="9481" width="18.42578125" customWidth="1"/>
    <col min="9482" max="9482" width="10.5703125" customWidth="1"/>
    <col min="9483" max="9483" width="17.42578125" customWidth="1"/>
    <col min="9729" max="9729" width="13.42578125" customWidth="1"/>
    <col min="9730" max="9730" width="9.5703125" customWidth="1"/>
    <col min="9731" max="9731" width="28.42578125" customWidth="1"/>
    <col min="9732" max="9734" width="15.85546875" customWidth="1"/>
    <col min="9735" max="9735" width="16.140625" customWidth="1"/>
    <col min="9736" max="9736" width="6.5703125" customWidth="1"/>
    <col min="9737" max="9737" width="18.42578125" customWidth="1"/>
    <col min="9738" max="9738" width="10.5703125" customWidth="1"/>
    <col min="9739" max="9739" width="17.42578125" customWidth="1"/>
    <col min="9985" max="9985" width="13.42578125" customWidth="1"/>
    <col min="9986" max="9986" width="9.5703125" customWidth="1"/>
    <col min="9987" max="9987" width="28.42578125" customWidth="1"/>
    <col min="9988" max="9990" width="15.85546875" customWidth="1"/>
    <col min="9991" max="9991" width="16.140625" customWidth="1"/>
    <col min="9992" max="9992" width="6.5703125" customWidth="1"/>
    <col min="9993" max="9993" width="18.42578125" customWidth="1"/>
    <col min="9994" max="9994" width="10.5703125" customWidth="1"/>
    <col min="9995" max="9995" width="17.42578125" customWidth="1"/>
    <col min="10241" max="10241" width="13.42578125" customWidth="1"/>
    <col min="10242" max="10242" width="9.5703125" customWidth="1"/>
    <col min="10243" max="10243" width="28.42578125" customWidth="1"/>
    <col min="10244" max="10246" width="15.85546875" customWidth="1"/>
    <col min="10247" max="10247" width="16.140625" customWidth="1"/>
    <col min="10248" max="10248" width="6.5703125" customWidth="1"/>
    <col min="10249" max="10249" width="18.42578125" customWidth="1"/>
    <col min="10250" max="10250" width="10.5703125" customWidth="1"/>
    <col min="10251" max="10251" width="17.42578125" customWidth="1"/>
    <col min="10497" max="10497" width="13.42578125" customWidth="1"/>
    <col min="10498" max="10498" width="9.5703125" customWidth="1"/>
    <col min="10499" max="10499" width="28.42578125" customWidth="1"/>
    <col min="10500" max="10502" width="15.85546875" customWidth="1"/>
    <col min="10503" max="10503" width="16.140625" customWidth="1"/>
    <col min="10504" max="10504" width="6.5703125" customWidth="1"/>
    <col min="10505" max="10505" width="18.42578125" customWidth="1"/>
    <col min="10506" max="10506" width="10.5703125" customWidth="1"/>
    <col min="10507" max="10507" width="17.42578125" customWidth="1"/>
    <col min="10753" max="10753" width="13.42578125" customWidth="1"/>
    <col min="10754" max="10754" width="9.5703125" customWidth="1"/>
    <col min="10755" max="10755" width="28.42578125" customWidth="1"/>
    <col min="10756" max="10758" width="15.85546875" customWidth="1"/>
    <col min="10759" max="10759" width="16.140625" customWidth="1"/>
    <col min="10760" max="10760" width="6.5703125" customWidth="1"/>
    <col min="10761" max="10761" width="18.42578125" customWidth="1"/>
    <col min="10762" max="10762" width="10.5703125" customWidth="1"/>
    <col min="10763" max="10763" width="17.42578125" customWidth="1"/>
    <col min="11009" max="11009" width="13.42578125" customWidth="1"/>
    <col min="11010" max="11010" width="9.5703125" customWidth="1"/>
    <col min="11011" max="11011" width="28.42578125" customWidth="1"/>
    <col min="11012" max="11014" width="15.85546875" customWidth="1"/>
    <col min="11015" max="11015" width="16.140625" customWidth="1"/>
    <col min="11016" max="11016" width="6.5703125" customWidth="1"/>
    <col min="11017" max="11017" width="18.42578125" customWidth="1"/>
    <col min="11018" max="11018" width="10.5703125" customWidth="1"/>
    <col min="11019" max="11019" width="17.42578125" customWidth="1"/>
    <col min="11265" max="11265" width="13.42578125" customWidth="1"/>
    <col min="11266" max="11266" width="9.5703125" customWidth="1"/>
    <col min="11267" max="11267" width="28.42578125" customWidth="1"/>
    <col min="11268" max="11270" width="15.85546875" customWidth="1"/>
    <col min="11271" max="11271" width="16.140625" customWidth="1"/>
    <col min="11272" max="11272" width="6.5703125" customWidth="1"/>
    <col min="11273" max="11273" width="18.42578125" customWidth="1"/>
    <col min="11274" max="11274" width="10.5703125" customWidth="1"/>
    <col min="11275" max="11275" width="17.42578125" customWidth="1"/>
    <col min="11521" max="11521" width="13.42578125" customWidth="1"/>
    <col min="11522" max="11522" width="9.5703125" customWidth="1"/>
    <col min="11523" max="11523" width="28.42578125" customWidth="1"/>
    <col min="11524" max="11526" width="15.85546875" customWidth="1"/>
    <col min="11527" max="11527" width="16.140625" customWidth="1"/>
    <col min="11528" max="11528" width="6.5703125" customWidth="1"/>
    <col min="11529" max="11529" width="18.42578125" customWidth="1"/>
    <col min="11530" max="11530" width="10.5703125" customWidth="1"/>
    <col min="11531" max="11531" width="17.42578125" customWidth="1"/>
    <col min="11777" max="11777" width="13.42578125" customWidth="1"/>
    <col min="11778" max="11778" width="9.5703125" customWidth="1"/>
    <col min="11779" max="11779" width="28.42578125" customWidth="1"/>
    <col min="11780" max="11782" width="15.85546875" customWidth="1"/>
    <col min="11783" max="11783" width="16.140625" customWidth="1"/>
    <col min="11784" max="11784" width="6.5703125" customWidth="1"/>
    <col min="11785" max="11785" width="18.42578125" customWidth="1"/>
    <col min="11786" max="11786" width="10.5703125" customWidth="1"/>
    <col min="11787" max="11787" width="17.42578125" customWidth="1"/>
    <col min="12033" max="12033" width="13.42578125" customWidth="1"/>
    <col min="12034" max="12034" width="9.5703125" customWidth="1"/>
    <col min="12035" max="12035" width="28.42578125" customWidth="1"/>
    <col min="12036" max="12038" width="15.85546875" customWidth="1"/>
    <col min="12039" max="12039" width="16.140625" customWidth="1"/>
    <col min="12040" max="12040" width="6.5703125" customWidth="1"/>
    <col min="12041" max="12041" width="18.42578125" customWidth="1"/>
    <col min="12042" max="12042" width="10.5703125" customWidth="1"/>
    <col min="12043" max="12043" width="17.42578125" customWidth="1"/>
    <col min="12289" max="12289" width="13.42578125" customWidth="1"/>
    <col min="12290" max="12290" width="9.5703125" customWidth="1"/>
    <col min="12291" max="12291" width="28.42578125" customWidth="1"/>
    <col min="12292" max="12294" width="15.85546875" customWidth="1"/>
    <col min="12295" max="12295" width="16.140625" customWidth="1"/>
    <col min="12296" max="12296" width="6.5703125" customWidth="1"/>
    <col min="12297" max="12297" width="18.42578125" customWidth="1"/>
    <col min="12298" max="12298" width="10.5703125" customWidth="1"/>
    <col min="12299" max="12299" width="17.42578125" customWidth="1"/>
    <col min="12545" max="12545" width="13.42578125" customWidth="1"/>
    <col min="12546" max="12546" width="9.5703125" customWidth="1"/>
    <col min="12547" max="12547" width="28.42578125" customWidth="1"/>
    <col min="12548" max="12550" width="15.85546875" customWidth="1"/>
    <col min="12551" max="12551" width="16.140625" customWidth="1"/>
    <col min="12552" max="12552" width="6.5703125" customWidth="1"/>
    <col min="12553" max="12553" width="18.42578125" customWidth="1"/>
    <col min="12554" max="12554" width="10.5703125" customWidth="1"/>
    <col min="12555" max="12555" width="17.42578125" customWidth="1"/>
    <col min="12801" max="12801" width="13.42578125" customWidth="1"/>
    <col min="12802" max="12802" width="9.5703125" customWidth="1"/>
    <col min="12803" max="12803" width="28.42578125" customWidth="1"/>
    <col min="12804" max="12806" width="15.85546875" customWidth="1"/>
    <col min="12807" max="12807" width="16.140625" customWidth="1"/>
    <col min="12808" max="12808" width="6.5703125" customWidth="1"/>
    <col min="12809" max="12809" width="18.42578125" customWidth="1"/>
    <col min="12810" max="12810" width="10.5703125" customWidth="1"/>
    <col min="12811" max="12811" width="17.42578125" customWidth="1"/>
    <col min="13057" max="13057" width="13.42578125" customWidth="1"/>
    <col min="13058" max="13058" width="9.5703125" customWidth="1"/>
    <col min="13059" max="13059" width="28.42578125" customWidth="1"/>
    <col min="13060" max="13062" width="15.85546875" customWidth="1"/>
    <col min="13063" max="13063" width="16.140625" customWidth="1"/>
    <col min="13064" max="13064" width="6.5703125" customWidth="1"/>
    <col min="13065" max="13065" width="18.42578125" customWidth="1"/>
    <col min="13066" max="13066" width="10.5703125" customWidth="1"/>
    <col min="13067" max="13067" width="17.42578125" customWidth="1"/>
    <col min="13313" max="13313" width="13.42578125" customWidth="1"/>
    <col min="13314" max="13314" width="9.5703125" customWidth="1"/>
    <col min="13315" max="13315" width="28.42578125" customWidth="1"/>
    <col min="13316" max="13318" width="15.85546875" customWidth="1"/>
    <col min="13319" max="13319" width="16.140625" customWidth="1"/>
    <col min="13320" max="13320" width="6.5703125" customWidth="1"/>
    <col min="13321" max="13321" width="18.42578125" customWidth="1"/>
    <col min="13322" max="13322" width="10.5703125" customWidth="1"/>
    <col min="13323" max="13323" width="17.42578125" customWidth="1"/>
    <col min="13569" max="13569" width="13.42578125" customWidth="1"/>
    <col min="13570" max="13570" width="9.5703125" customWidth="1"/>
    <col min="13571" max="13571" width="28.42578125" customWidth="1"/>
    <col min="13572" max="13574" width="15.85546875" customWidth="1"/>
    <col min="13575" max="13575" width="16.140625" customWidth="1"/>
    <col min="13576" max="13576" width="6.5703125" customWidth="1"/>
    <col min="13577" max="13577" width="18.42578125" customWidth="1"/>
    <col min="13578" max="13578" width="10.5703125" customWidth="1"/>
    <col min="13579" max="13579" width="17.42578125" customWidth="1"/>
    <col min="13825" max="13825" width="13.42578125" customWidth="1"/>
    <col min="13826" max="13826" width="9.5703125" customWidth="1"/>
    <col min="13827" max="13827" width="28.42578125" customWidth="1"/>
    <col min="13828" max="13830" width="15.85546875" customWidth="1"/>
    <col min="13831" max="13831" width="16.140625" customWidth="1"/>
    <col min="13832" max="13832" width="6.5703125" customWidth="1"/>
    <col min="13833" max="13833" width="18.42578125" customWidth="1"/>
    <col min="13834" max="13834" width="10.5703125" customWidth="1"/>
    <col min="13835" max="13835" width="17.42578125" customWidth="1"/>
    <col min="14081" max="14081" width="13.42578125" customWidth="1"/>
    <col min="14082" max="14082" width="9.5703125" customWidth="1"/>
    <col min="14083" max="14083" width="28.42578125" customWidth="1"/>
    <col min="14084" max="14086" width="15.85546875" customWidth="1"/>
    <col min="14087" max="14087" width="16.140625" customWidth="1"/>
    <col min="14088" max="14088" width="6.5703125" customWidth="1"/>
    <col min="14089" max="14089" width="18.42578125" customWidth="1"/>
    <col min="14090" max="14090" width="10.5703125" customWidth="1"/>
    <col min="14091" max="14091" width="17.42578125" customWidth="1"/>
    <col min="14337" max="14337" width="13.42578125" customWidth="1"/>
    <col min="14338" max="14338" width="9.5703125" customWidth="1"/>
    <col min="14339" max="14339" width="28.42578125" customWidth="1"/>
    <col min="14340" max="14342" width="15.85546875" customWidth="1"/>
    <col min="14343" max="14343" width="16.140625" customWidth="1"/>
    <col min="14344" max="14344" width="6.5703125" customWidth="1"/>
    <col min="14345" max="14345" width="18.42578125" customWidth="1"/>
    <col min="14346" max="14346" width="10.5703125" customWidth="1"/>
    <col min="14347" max="14347" width="17.42578125" customWidth="1"/>
    <col min="14593" max="14593" width="13.42578125" customWidth="1"/>
    <col min="14594" max="14594" width="9.5703125" customWidth="1"/>
    <col min="14595" max="14595" width="28.42578125" customWidth="1"/>
    <col min="14596" max="14598" width="15.85546875" customWidth="1"/>
    <col min="14599" max="14599" width="16.140625" customWidth="1"/>
    <col min="14600" max="14600" width="6.5703125" customWidth="1"/>
    <col min="14601" max="14601" width="18.42578125" customWidth="1"/>
    <col min="14602" max="14602" width="10.5703125" customWidth="1"/>
    <col min="14603" max="14603" width="17.42578125" customWidth="1"/>
    <col min="14849" max="14849" width="13.42578125" customWidth="1"/>
    <col min="14850" max="14850" width="9.5703125" customWidth="1"/>
    <col min="14851" max="14851" width="28.42578125" customWidth="1"/>
    <col min="14852" max="14854" width="15.85546875" customWidth="1"/>
    <col min="14855" max="14855" width="16.140625" customWidth="1"/>
    <col min="14856" max="14856" width="6.5703125" customWidth="1"/>
    <col min="14857" max="14857" width="18.42578125" customWidth="1"/>
    <col min="14858" max="14858" width="10.5703125" customWidth="1"/>
    <col min="14859" max="14859" width="17.42578125" customWidth="1"/>
    <col min="15105" max="15105" width="13.42578125" customWidth="1"/>
    <col min="15106" max="15106" width="9.5703125" customWidth="1"/>
    <col min="15107" max="15107" width="28.42578125" customWidth="1"/>
    <col min="15108" max="15110" width="15.85546875" customWidth="1"/>
    <col min="15111" max="15111" width="16.140625" customWidth="1"/>
    <col min="15112" max="15112" width="6.5703125" customWidth="1"/>
    <col min="15113" max="15113" width="18.42578125" customWidth="1"/>
    <col min="15114" max="15114" width="10.5703125" customWidth="1"/>
    <col min="15115" max="15115" width="17.42578125" customWidth="1"/>
    <col min="15361" max="15361" width="13.42578125" customWidth="1"/>
    <col min="15362" max="15362" width="9.5703125" customWidth="1"/>
    <col min="15363" max="15363" width="28.42578125" customWidth="1"/>
    <col min="15364" max="15366" width="15.85546875" customWidth="1"/>
    <col min="15367" max="15367" width="16.140625" customWidth="1"/>
    <col min="15368" max="15368" width="6.5703125" customWidth="1"/>
    <col min="15369" max="15369" width="18.42578125" customWidth="1"/>
    <col min="15370" max="15370" width="10.5703125" customWidth="1"/>
    <col min="15371" max="15371" width="17.42578125" customWidth="1"/>
    <col min="15617" max="15617" width="13.42578125" customWidth="1"/>
    <col min="15618" max="15618" width="9.5703125" customWidth="1"/>
    <col min="15619" max="15619" width="28.42578125" customWidth="1"/>
    <col min="15620" max="15622" width="15.85546875" customWidth="1"/>
    <col min="15623" max="15623" width="16.140625" customWidth="1"/>
    <col min="15624" max="15624" width="6.5703125" customWidth="1"/>
    <col min="15625" max="15625" width="18.42578125" customWidth="1"/>
    <col min="15626" max="15626" width="10.5703125" customWidth="1"/>
    <col min="15627" max="15627" width="17.42578125" customWidth="1"/>
    <col min="15873" max="15873" width="13.42578125" customWidth="1"/>
    <col min="15874" max="15874" width="9.5703125" customWidth="1"/>
    <col min="15875" max="15875" width="28.42578125" customWidth="1"/>
    <col min="15876" max="15878" width="15.85546875" customWidth="1"/>
    <col min="15879" max="15879" width="16.140625" customWidth="1"/>
    <col min="15880" max="15880" width="6.5703125" customWidth="1"/>
    <col min="15881" max="15881" width="18.42578125" customWidth="1"/>
    <col min="15882" max="15882" width="10.5703125" customWidth="1"/>
    <col min="15883" max="15883" width="17.42578125" customWidth="1"/>
    <col min="16129" max="16129" width="13.42578125" customWidth="1"/>
    <col min="16130" max="16130" width="9.5703125" customWidth="1"/>
    <col min="16131" max="16131" width="28.42578125" customWidth="1"/>
    <col min="16132" max="16134" width="15.85546875" customWidth="1"/>
    <col min="16135" max="16135" width="16.140625" customWidth="1"/>
    <col min="16136" max="16136" width="6.5703125" customWidth="1"/>
    <col min="16137" max="16137" width="18.42578125" customWidth="1"/>
    <col min="16138" max="16138" width="10.5703125" customWidth="1"/>
    <col min="16139" max="16139" width="17.42578125" customWidth="1"/>
  </cols>
  <sheetData>
    <row r="1" spans="1:11" ht="20.100000000000001" customHeight="1" x14ac:dyDescent="0.25">
      <c r="A1" s="62"/>
      <c r="B1" s="62"/>
      <c r="C1" s="63" t="s">
        <v>0</v>
      </c>
      <c r="D1" s="64"/>
      <c r="E1" s="64"/>
      <c r="F1" s="64"/>
      <c r="G1" s="64"/>
      <c r="H1" s="62"/>
      <c r="I1" s="62"/>
      <c r="J1" s="62"/>
      <c r="K1" s="62"/>
    </row>
    <row r="2" spans="1:11" ht="24.95" customHeight="1" x14ac:dyDescent="0.25">
      <c r="A2" s="62"/>
      <c r="B2" s="62"/>
      <c r="C2" s="65" t="s">
        <v>1</v>
      </c>
      <c r="D2" s="61"/>
      <c r="E2" s="61"/>
      <c r="F2" s="61"/>
      <c r="G2" s="61"/>
      <c r="H2" s="62"/>
      <c r="I2" s="62"/>
      <c r="J2" s="62"/>
      <c r="K2" s="62"/>
    </row>
    <row r="3" spans="1:11" ht="14.1" customHeight="1" x14ac:dyDescent="0.25">
      <c r="A3" s="62"/>
      <c r="B3" s="62"/>
      <c r="C3" s="66" t="s">
        <v>2</v>
      </c>
      <c r="D3" s="67" t="s">
        <v>3</v>
      </c>
      <c r="E3" s="68"/>
      <c r="F3" s="68"/>
      <c r="G3" s="68"/>
      <c r="H3" s="62"/>
      <c r="I3" s="62"/>
      <c r="J3" s="62"/>
      <c r="K3" s="62"/>
    </row>
    <row r="4" spans="1:11" ht="14.1" customHeight="1" x14ac:dyDescent="0.25">
      <c r="A4" s="62"/>
      <c r="B4" s="62"/>
      <c r="C4" s="66" t="s">
        <v>4</v>
      </c>
      <c r="D4" s="67" t="s">
        <v>5</v>
      </c>
      <c r="E4" s="68"/>
      <c r="F4" s="68"/>
      <c r="G4" s="68"/>
      <c r="H4" s="62"/>
      <c r="I4" s="62"/>
      <c r="J4" s="62"/>
      <c r="K4" s="62"/>
    </row>
    <row r="5" spans="1:11" ht="14.1" customHeight="1" x14ac:dyDescent="0.25">
      <c r="A5" s="62"/>
      <c r="B5" s="62"/>
      <c r="C5" s="66" t="s">
        <v>6</v>
      </c>
      <c r="D5" s="67" t="s">
        <v>502</v>
      </c>
      <c r="E5" s="68"/>
      <c r="F5" s="68"/>
      <c r="G5" s="68"/>
      <c r="H5" s="62"/>
      <c r="I5" s="62"/>
      <c r="J5" s="62"/>
      <c r="K5" s="62"/>
    </row>
    <row r="6" spans="1:11" ht="14.1" customHeight="1" x14ac:dyDescent="0.25">
      <c r="A6" s="62"/>
      <c r="B6" s="62"/>
      <c r="C6" s="66" t="s">
        <v>8</v>
      </c>
      <c r="D6" s="67" t="s">
        <v>503</v>
      </c>
      <c r="E6" s="68"/>
      <c r="F6" s="68"/>
      <c r="G6" s="68"/>
      <c r="H6" s="62"/>
      <c r="I6" s="62"/>
      <c r="J6" s="62"/>
      <c r="K6" s="62"/>
    </row>
    <row r="7" spans="1:11" ht="14.1" customHeight="1" x14ac:dyDescent="0.25">
      <c r="A7" s="62"/>
      <c r="B7" s="62"/>
      <c r="C7" s="66" t="s">
        <v>10</v>
      </c>
      <c r="D7" s="69" t="s">
        <v>11</v>
      </c>
      <c r="E7" s="70"/>
      <c r="F7" s="70"/>
      <c r="G7" s="70"/>
      <c r="H7" s="62"/>
      <c r="I7" s="62"/>
      <c r="J7" s="62"/>
      <c r="K7" s="62"/>
    </row>
    <row r="8" spans="1:11" ht="14.1" customHeight="1" x14ac:dyDescent="0.25">
      <c r="A8" s="62"/>
      <c r="B8" s="62"/>
      <c r="C8" s="71" t="s">
        <v>12</v>
      </c>
      <c r="D8" s="72"/>
      <c r="E8" s="72"/>
      <c r="F8" s="72"/>
      <c r="G8" s="72"/>
      <c r="H8" s="62"/>
      <c r="I8" s="62"/>
      <c r="J8" s="62"/>
      <c r="K8" s="62"/>
    </row>
    <row r="9" spans="1:11" ht="62.1" customHeight="1" x14ac:dyDescent="0.25">
      <c r="A9" s="62"/>
      <c r="B9" s="62"/>
      <c r="C9" s="73" t="s">
        <v>504</v>
      </c>
      <c r="D9" s="74"/>
      <c r="E9" s="74"/>
      <c r="F9" s="74"/>
      <c r="G9" s="74"/>
      <c r="H9" s="62"/>
      <c r="I9" s="62"/>
      <c r="J9" s="62"/>
      <c r="K9" s="62"/>
    </row>
    <row r="10" spans="1:11" ht="146.1" customHeight="1" x14ac:dyDescent="0.25">
      <c r="A10" s="62"/>
      <c r="B10" s="62"/>
      <c r="C10" s="75" t="s">
        <v>14</v>
      </c>
      <c r="D10" s="76" t="s">
        <v>505</v>
      </c>
      <c r="E10" s="77"/>
      <c r="F10" s="77"/>
      <c r="G10" s="77"/>
      <c r="H10" s="62"/>
      <c r="I10" s="62"/>
      <c r="J10" s="62"/>
      <c r="K10" s="62"/>
    </row>
    <row r="11" spans="1:11" ht="27.95" customHeight="1" x14ac:dyDescent="0.25">
      <c r="A11" s="62"/>
      <c r="B11" s="62"/>
      <c r="C11" s="78" t="s">
        <v>16</v>
      </c>
      <c r="D11" s="79">
        <v>2021</v>
      </c>
      <c r="E11" s="79">
        <v>2022</v>
      </c>
      <c r="F11" s="79">
        <v>2023</v>
      </c>
      <c r="G11" s="79">
        <v>2024</v>
      </c>
      <c r="H11" s="62"/>
      <c r="I11" s="62"/>
      <c r="J11" s="62"/>
      <c r="K11" s="62"/>
    </row>
    <row r="12" spans="1:11" ht="14.1" customHeight="1" x14ac:dyDescent="0.25">
      <c r="A12" s="62"/>
      <c r="B12" s="62"/>
      <c r="C12" s="80"/>
      <c r="D12" s="81" t="s">
        <v>17</v>
      </c>
      <c r="E12" s="81" t="s">
        <v>18</v>
      </c>
      <c r="F12" s="81" t="s">
        <v>18</v>
      </c>
      <c r="G12" s="81" t="s">
        <v>18</v>
      </c>
      <c r="H12" s="62"/>
      <c r="I12" s="62"/>
      <c r="J12" s="62"/>
      <c r="K12" s="62"/>
    </row>
    <row r="13" spans="1:11" ht="20.100000000000001" customHeight="1" x14ac:dyDescent="0.25">
      <c r="A13" s="62"/>
      <c r="B13" s="62"/>
      <c r="C13" s="78" t="s">
        <v>506</v>
      </c>
      <c r="D13" s="82" t="s">
        <v>507</v>
      </c>
      <c r="E13" s="82" t="s">
        <v>507</v>
      </c>
      <c r="F13" s="82" t="s">
        <v>507</v>
      </c>
      <c r="G13" s="82" t="s">
        <v>507</v>
      </c>
      <c r="H13" s="62"/>
      <c r="I13" s="62"/>
      <c r="J13" s="62"/>
      <c r="K13" s="62"/>
    </row>
    <row r="14" spans="1:11" ht="41.1" customHeight="1" x14ac:dyDescent="0.25">
      <c r="A14" s="62"/>
      <c r="B14" s="62"/>
      <c r="C14" s="78" t="s">
        <v>508</v>
      </c>
      <c r="D14" s="82" t="s">
        <v>509</v>
      </c>
      <c r="E14" s="82" t="s">
        <v>510</v>
      </c>
      <c r="F14" s="82" t="s">
        <v>511</v>
      </c>
      <c r="G14" s="82" t="s">
        <v>512</v>
      </c>
      <c r="H14" s="62"/>
      <c r="I14" s="62"/>
      <c r="J14" s="62"/>
      <c r="K14" s="62"/>
    </row>
    <row r="15" spans="1:11" ht="41.1" customHeight="1" x14ac:dyDescent="0.25">
      <c r="A15" s="62"/>
      <c r="B15" s="62"/>
      <c r="C15" s="78" t="s">
        <v>513</v>
      </c>
      <c r="D15" s="82" t="s">
        <v>514</v>
      </c>
      <c r="E15" s="82" t="s">
        <v>514</v>
      </c>
      <c r="F15" s="82" t="s">
        <v>514</v>
      </c>
      <c r="G15" s="82" t="s">
        <v>514</v>
      </c>
      <c r="H15" s="62"/>
      <c r="I15" s="62"/>
      <c r="J15" s="62"/>
      <c r="K15" s="62"/>
    </row>
    <row r="16" spans="1:11" ht="30.95" customHeight="1" x14ac:dyDescent="0.25">
      <c r="A16" s="62"/>
      <c r="B16" s="62"/>
      <c r="C16" s="78" t="s">
        <v>515</v>
      </c>
      <c r="D16" s="82" t="s">
        <v>516</v>
      </c>
      <c r="E16" s="82" t="s">
        <v>516</v>
      </c>
      <c r="F16" s="82" t="s">
        <v>516</v>
      </c>
      <c r="G16" s="82" t="s">
        <v>516</v>
      </c>
      <c r="H16" s="62"/>
      <c r="I16" s="62"/>
      <c r="J16" s="62"/>
      <c r="K16" s="62"/>
    </row>
    <row r="17" spans="1:11" ht="93.95" customHeight="1" x14ac:dyDescent="0.25">
      <c r="A17" s="62"/>
      <c r="B17" s="62"/>
      <c r="C17" s="75" t="s">
        <v>29</v>
      </c>
      <c r="D17" s="76" t="s">
        <v>517</v>
      </c>
      <c r="E17" s="77"/>
      <c r="F17" s="77"/>
      <c r="G17" s="77"/>
      <c r="H17" s="62"/>
      <c r="I17" s="62"/>
      <c r="J17" s="62"/>
      <c r="K17" s="62"/>
    </row>
    <row r="18" spans="1:11" ht="27.95" customHeight="1" x14ac:dyDescent="0.25">
      <c r="A18" s="62"/>
      <c r="B18" s="62"/>
      <c r="C18" s="78" t="s">
        <v>31</v>
      </c>
      <c r="D18" s="79">
        <v>2021</v>
      </c>
      <c r="E18" s="79">
        <v>2022</v>
      </c>
      <c r="F18" s="79">
        <v>2023</v>
      </c>
      <c r="G18" s="79">
        <v>2024</v>
      </c>
      <c r="H18" s="62"/>
      <c r="I18" s="62"/>
      <c r="J18" s="62"/>
      <c r="K18" s="62"/>
    </row>
    <row r="19" spans="1:11" ht="14.1" customHeight="1" x14ac:dyDescent="0.25">
      <c r="A19" s="62"/>
      <c r="B19" s="62"/>
      <c r="C19" s="80"/>
      <c r="D19" s="81" t="s">
        <v>17</v>
      </c>
      <c r="E19" s="81" t="s">
        <v>18</v>
      </c>
      <c r="F19" s="81" t="s">
        <v>18</v>
      </c>
      <c r="G19" s="81" t="s">
        <v>18</v>
      </c>
      <c r="H19" s="62"/>
      <c r="I19" s="62"/>
      <c r="J19" s="62"/>
      <c r="K19" s="62"/>
    </row>
    <row r="20" spans="1:11" ht="20.100000000000001" customHeight="1" x14ac:dyDescent="0.25">
      <c r="A20" s="62"/>
      <c r="B20" s="62"/>
      <c r="C20" s="78" t="s">
        <v>518</v>
      </c>
      <c r="D20" s="82" t="s">
        <v>491</v>
      </c>
      <c r="E20" s="82" t="s">
        <v>491</v>
      </c>
      <c r="F20" s="82" t="s">
        <v>491</v>
      </c>
      <c r="G20" s="82" t="s">
        <v>491</v>
      </c>
      <c r="H20" s="62"/>
      <c r="I20" s="62"/>
      <c r="J20" s="62"/>
      <c r="K20" s="62"/>
    </row>
    <row r="21" spans="1:11" ht="30.95" customHeight="1" x14ac:dyDescent="0.25">
      <c r="A21" s="62"/>
      <c r="B21" s="62"/>
      <c r="C21" s="78" t="s">
        <v>519</v>
      </c>
      <c r="D21" s="82" t="s">
        <v>520</v>
      </c>
      <c r="E21" s="82" t="s">
        <v>521</v>
      </c>
      <c r="F21" s="82" t="s">
        <v>522</v>
      </c>
      <c r="G21" s="82" t="s">
        <v>523</v>
      </c>
      <c r="H21" s="62"/>
      <c r="I21" s="62"/>
      <c r="J21" s="62"/>
      <c r="K21" s="62"/>
    </row>
    <row r="22" spans="1:11" ht="30.95" customHeight="1" x14ac:dyDescent="0.25">
      <c r="A22" s="62"/>
      <c r="B22" s="62"/>
      <c r="C22" s="78" t="s">
        <v>524</v>
      </c>
      <c r="D22" s="82" t="s">
        <v>525</v>
      </c>
      <c r="E22" s="82" t="s">
        <v>160</v>
      </c>
      <c r="F22" s="82" t="s">
        <v>526</v>
      </c>
      <c r="G22" s="82" t="s">
        <v>270</v>
      </c>
      <c r="H22" s="62"/>
      <c r="I22" s="62"/>
      <c r="J22" s="62"/>
      <c r="K22" s="62"/>
    </row>
    <row r="23" spans="1:11" ht="14.1" customHeight="1" x14ac:dyDescent="0.25">
      <c r="A23" s="62"/>
      <c r="B23" s="62"/>
      <c r="C23" s="83" t="s">
        <v>44</v>
      </c>
      <c r="D23" s="84"/>
      <c r="E23" s="84"/>
      <c r="F23" s="84"/>
      <c r="G23" s="84"/>
      <c r="H23" s="62"/>
      <c r="I23" s="62"/>
      <c r="J23" s="62"/>
      <c r="K23" s="62"/>
    </row>
    <row r="24" spans="1:11" ht="14.1" customHeight="1" x14ac:dyDescent="0.25">
      <c r="A24" s="62"/>
      <c r="B24" s="62"/>
      <c r="C24" s="85" t="s">
        <v>527</v>
      </c>
      <c r="D24" s="83" t="s">
        <v>528</v>
      </c>
      <c r="E24" s="84"/>
      <c r="F24" s="84"/>
      <c r="G24" s="84"/>
      <c r="H24" s="62"/>
      <c r="I24" s="62"/>
      <c r="J24" s="62"/>
      <c r="K24" s="62"/>
    </row>
    <row r="25" spans="1:11" ht="21.95" customHeight="1" x14ac:dyDescent="0.25">
      <c r="A25" s="62"/>
      <c r="B25" s="62"/>
      <c r="C25" s="86" t="s">
        <v>47</v>
      </c>
      <c r="D25" s="87" t="s">
        <v>529</v>
      </c>
      <c r="E25" s="88"/>
      <c r="F25" s="88"/>
      <c r="G25" s="88"/>
      <c r="H25" s="62"/>
      <c r="I25" s="62"/>
      <c r="J25" s="62"/>
      <c r="K25" s="62"/>
    </row>
    <row r="26" spans="1:11" ht="21.95" customHeight="1" x14ac:dyDescent="0.25">
      <c r="A26" s="62"/>
      <c r="B26" s="62"/>
      <c r="C26" s="89" t="s">
        <v>49</v>
      </c>
      <c r="D26" s="90" t="s">
        <v>530</v>
      </c>
      <c r="E26" s="45"/>
      <c r="F26" s="45"/>
      <c r="G26" s="45"/>
      <c r="H26" s="62"/>
      <c r="I26" s="62"/>
      <c r="J26" s="62"/>
      <c r="K26" s="62"/>
    </row>
    <row r="27" spans="1:11" ht="21.95" customHeight="1" x14ac:dyDescent="0.25">
      <c r="A27" s="62"/>
      <c r="B27" s="62"/>
      <c r="C27" s="89" t="s">
        <v>51</v>
      </c>
      <c r="D27" s="90" t="s">
        <v>531</v>
      </c>
      <c r="E27" s="45"/>
      <c r="F27" s="45"/>
      <c r="G27" s="45"/>
      <c r="H27" s="62"/>
      <c r="I27" s="62"/>
      <c r="J27" s="62"/>
      <c r="K27" s="62"/>
    </row>
    <row r="28" spans="1:11" ht="15" customHeight="1" x14ac:dyDescent="0.25">
      <c r="A28" s="62"/>
      <c r="B28" s="62"/>
      <c r="C28" s="91"/>
      <c r="D28" s="92">
        <v>2021</v>
      </c>
      <c r="E28" s="92">
        <v>2022</v>
      </c>
      <c r="F28" s="92">
        <v>2023</v>
      </c>
      <c r="G28" s="92">
        <v>2024</v>
      </c>
      <c r="H28" s="62"/>
      <c r="I28" s="62"/>
      <c r="J28" s="62"/>
      <c r="K28" s="62"/>
    </row>
    <row r="29" spans="1:11" ht="15" customHeight="1" x14ac:dyDescent="0.25">
      <c r="A29" s="62"/>
      <c r="B29" s="62"/>
      <c r="C29" s="93"/>
      <c r="D29" s="94" t="s">
        <v>17</v>
      </c>
      <c r="E29" s="94" t="s">
        <v>18</v>
      </c>
      <c r="F29" s="94" t="s">
        <v>18</v>
      </c>
      <c r="G29" s="94" t="s">
        <v>18</v>
      </c>
      <c r="H29" s="62"/>
      <c r="I29" s="62"/>
      <c r="J29" s="62"/>
      <c r="K29" s="62"/>
    </row>
    <row r="30" spans="1:11" ht="14.1" customHeight="1" x14ac:dyDescent="0.25">
      <c r="A30" s="62"/>
      <c r="B30" s="62"/>
      <c r="C30" s="78" t="s">
        <v>53</v>
      </c>
      <c r="D30" s="82" t="s">
        <v>509</v>
      </c>
      <c r="E30" s="82" t="s">
        <v>510</v>
      </c>
      <c r="F30" s="82" t="s">
        <v>511</v>
      </c>
      <c r="G30" s="82" t="s">
        <v>512</v>
      </c>
      <c r="H30" s="62"/>
      <c r="I30" s="62"/>
      <c r="J30" s="62"/>
      <c r="K30" s="62"/>
    </row>
    <row r="31" spans="1:11" ht="14.1" customHeight="1" x14ac:dyDescent="0.25">
      <c r="A31" s="62"/>
      <c r="B31" s="62"/>
      <c r="C31" s="78" t="s">
        <v>57</v>
      </c>
      <c r="D31" s="82" t="s">
        <v>532</v>
      </c>
      <c r="E31" s="82" t="s">
        <v>533</v>
      </c>
      <c r="F31" s="82" t="s">
        <v>533</v>
      </c>
      <c r="G31" s="82" t="s">
        <v>533</v>
      </c>
      <c r="H31" s="62"/>
      <c r="I31" s="62"/>
      <c r="J31" s="62"/>
      <c r="K31" s="62"/>
    </row>
    <row r="32" spans="1:11" ht="14.1" customHeight="1" x14ac:dyDescent="0.25">
      <c r="A32" s="62"/>
      <c r="B32" s="62"/>
      <c r="C32" s="78" t="s">
        <v>62</v>
      </c>
      <c r="D32" s="82" t="s">
        <v>534</v>
      </c>
      <c r="E32" s="82" t="s">
        <v>535</v>
      </c>
      <c r="F32" s="82" t="s">
        <v>536</v>
      </c>
      <c r="G32" s="82" t="s">
        <v>537</v>
      </c>
      <c r="H32" s="62"/>
      <c r="I32" s="62"/>
      <c r="J32" s="62"/>
      <c r="K32" s="62"/>
    </row>
    <row r="33" spans="1:11" ht="14.1" customHeight="1" x14ac:dyDescent="0.25">
      <c r="A33" s="62"/>
      <c r="B33" s="62"/>
      <c r="C33" s="78" t="s">
        <v>67</v>
      </c>
      <c r="D33" s="82" t="s">
        <v>20</v>
      </c>
      <c r="E33" s="82" t="s">
        <v>538</v>
      </c>
      <c r="F33" s="82" t="s">
        <v>539</v>
      </c>
      <c r="G33" s="82" t="s">
        <v>540</v>
      </c>
      <c r="H33" s="62"/>
      <c r="I33" s="62"/>
      <c r="J33" s="62"/>
      <c r="K33" s="62"/>
    </row>
    <row r="34" spans="1:11" ht="14.1" customHeight="1" x14ac:dyDescent="0.25">
      <c r="A34" s="62"/>
      <c r="B34" s="62"/>
      <c r="C34" s="78" t="s">
        <v>70</v>
      </c>
      <c r="D34" s="82" t="s">
        <v>20</v>
      </c>
      <c r="E34" s="82" t="s">
        <v>541</v>
      </c>
      <c r="F34" s="82" t="s">
        <v>43</v>
      </c>
      <c r="G34" s="82" t="s">
        <v>43</v>
      </c>
      <c r="H34" s="62"/>
      <c r="I34" s="62"/>
      <c r="J34" s="62"/>
      <c r="K34" s="62"/>
    </row>
    <row r="35" spans="1:11" ht="14.1" customHeight="1" x14ac:dyDescent="0.25">
      <c r="A35" s="62"/>
      <c r="B35" s="62"/>
      <c r="C35" s="78" t="s">
        <v>74</v>
      </c>
      <c r="D35" s="82" t="s">
        <v>20</v>
      </c>
      <c r="E35" s="82" t="s">
        <v>542</v>
      </c>
      <c r="F35" s="82" t="s">
        <v>543</v>
      </c>
      <c r="G35" s="82" t="s">
        <v>544</v>
      </c>
      <c r="H35" s="62"/>
      <c r="I35" s="62"/>
      <c r="J35" s="62"/>
      <c r="K35" s="62"/>
    </row>
    <row r="36" spans="1:11" ht="14.1" customHeight="1" x14ac:dyDescent="0.25">
      <c r="A36" s="62"/>
      <c r="B36" s="62"/>
      <c r="C36" s="95" t="s">
        <v>78</v>
      </c>
      <c r="D36" s="96"/>
      <c r="E36" s="96"/>
      <c r="F36" s="96"/>
      <c r="G36" s="96"/>
      <c r="H36" s="62"/>
      <c r="I36" s="62"/>
      <c r="J36" s="62"/>
      <c r="K36" s="62"/>
    </row>
    <row r="37" spans="1:11" ht="14.1" customHeight="1" x14ac:dyDescent="0.25">
      <c r="A37" s="62"/>
      <c r="B37" s="62"/>
      <c r="C37" s="91"/>
      <c r="D37" s="92">
        <v>2021</v>
      </c>
      <c r="E37" s="92">
        <v>2022</v>
      </c>
      <c r="F37" s="92">
        <v>2023</v>
      </c>
      <c r="G37" s="92">
        <v>2024</v>
      </c>
      <c r="H37" s="62"/>
      <c r="I37" s="62"/>
      <c r="J37" s="62"/>
      <c r="K37" s="62"/>
    </row>
    <row r="38" spans="1:11" ht="14.1" customHeight="1" x14ac:dyDescent="0.25">
      <c r="A38" s="62"/>
      <c r="B38" s="62"/>
      <c r="C38" s="93"/>
      <c r="D38" s="94" t="s">
        <v>17</v>
      </c>
      <c r="E38" s="94" t="s">
        <v>18</v>
      </c>
      <c r="F38" s="94" t="s">
        <v>18</v>
      </c>
      <c r="G38" s="94" t="s">
        <v>18</v>
      </c>
      <c r="H38" s="62"/>
      <c r="I38" s="62"/>
      <c r="J38" s="62"/>
      <c r="K38" s="62"/>
    </row>
    <row r="39" spans="1:11" ht="14.1" customHeight="1" x14ac:dyDescent="0.25">
      <c r="A39" s="62"/>
      <c r="B39" s="62"/>
      <c r="C39" s="97" t="s">
        <v>79</v>
      </c>
      <c r="D39" s="98">
        <v>127405000</v>
      </c>
      <c r="E39" s="98">
        <v>137700000</v>
      </c>
      <c r="F39" s="98">
        <v>137700000</v>
      </c>
      <c r="G39" s="98">
        <v>137700000</v>
      </c>
      <c r="H39" s="62"/>
      <c r="I39" s="62"/>
      <c r="J39" s="62"/>
      <c r="K39" s="62"/>
    </row>
    <row r="40" spans="1:11" ht="14.1" customHeight="1" x14ac:dyDescent="0.25">
      <c r="A40" s="62"/>
      <c r="B40" s="62"/>
      <c r="C40" s="97" t="s">
        <v>80</v>
      </c>
      <c r="D40" s="98">
        <v>106705000</v>
      </c>
      <c r="E40" s="98">
        <v>117000000</v>
      </c>
      <c r="F40" s="98">
        <v>117000000</v>
      </c>
      <c r="G40" s="98">
        <v>117000000</v>
      </c>
      <c r="H40" s="62"/>
      <c r="I40" s="62"/>
      <c r="J40" s="62"/>
      <c r="K40" s="62"/>
    </row>
    <row r="41" spans="1:11" ht="14.1" customHeight="1" x14ac:dyDescent="0.25">
      <c r="A41" s="62"/>
      <c r="B41" s="62"/>
      <c r="C41" s="97" t="s">
        <v>81</v>
      </c>
      <c r="D41" s="98">
        <v>20700000</v>
      </c>
      <c r="E41" s="98">
        <v>20700000</v>
      </c>
      <c r="F41" s="98">
        <v>20700000</v>
      </c>
      <c r="G41" s="98">
        <v>20700000</v>
      </c>
      <c r="H41" s="62"/>
      <c r="I41" s="62"/>
      <c r="J41" s="62"/>
      <c r="K41" s="62"/>
    </row>
    <row r="42" spans="1:11" ht="14.1" customHeight="1" x14ac:dyDescent="0.25">
      <c r="A42" s="62"/>
      <c r="B42" s="62"/>
      <c r="C42" s="97" t="s">
        <v>82</v>
      </c>
      <c r="D42" s="98">
        <v>21369200</v>
      </c>
      <c r="E42" s="98">
        <v>22950000</v>
      </c>
      <c r="F42" s="98">
        <v>22950000</v>
      </c>
      <c r="G42" s="98">
        <v>22950000</v>
      </c>
      <c r="H42" s="62"/>
      <c r="I42" s="62"/>
      <c r="J42" s="62"/>
      <c r="K42" s="62"/>
    </row>
    <row r="43" spans="1:11" ht="14.1" customHeight="1" x14ac:dyDescent="0.25">
      <c r="A43" s="62"/>
      <c r="B43" s="62"/>
      <c r="C43" s="97" t="s">
        <v>80</v>
      </c>
      <c r="D43" s="98">
        <v>17919200</v>
      </c>
      <c r="E43" s="98">
        <v>19500000</v>
      </c>
      <c r="F43" s="98">
        <v>19500000</v>
      </c>
      <c r="G43" s="98">
        <v>19500000</v>
      </c>
      <c r="H43" s="62"/>
      <c r="I43" s="62"/>
      <c r="J43" s="62"/>
      <c r="K43" s="62"/>
    </row>
    <row r="44" spans="1:11" ht="14.1" customHeight="1" x14ac:dyDescent="0.25">
      <c r="A44" s="62"/>
      <c r="B44" s="62"/>
      <c r="C44" s="97" t="s">
        <v>81</v>
      </c>
      <c r="D44" s="98">
        <v>3450000</v>
      </c>
      <c r="E44" s="98">
        <v>3450000</v>
      </c>
      <c r="F44" s="98">
        <v>3450000</v>
      </c>
      <c r="G44" s="98">
        <v>3450000</v>
      </c>
      <c r="H44" s="62"/>
      <c r="I44" s="62"/>
      <c r="J44" s="62"/>
      <c r="K44" s="62"/>
    </row>
    <row r="45" spans="1:11" ht="14.1" customHeight="1" x14ac:dyDescent="0.25">
      <c r="A45" s="62"/>
      <c r="B45" s="62"/>
      <c r="C45" s="97" t="s">
        <v>83</v>
      </c>
      <c r="D45" s="98">
        <v>0</v>
      </c>
      <c r="E45" s="98">
        <v>0</v>
      </c>
      <c r="F45" s="98">
        <v>0</v>
      </c>
      <c r="G45" s="98">
        <v>0</v>
      </c>
      <c r="H45" s="62"/>
      <c r="I45" s="62"/>
      <c r="J45" s="62"/>
      <c r="K45" s="62"/>
    </row>
    <row r="46" spans="1:11" ht="14.1" customHeight="1" x14ac:dyDescent="0.25">
      <c r="A46" s="62"/>
      <c r="B46" s="62"/>
      <c r="C46" s="97" t="s">
        <v>80</v>
      </c>
      <c r="D46" s="98">
        <v>0</v>
      </c>
      <c r="E46" s="98">
        <v>0</v>
      </c>
      <c r="F46" s="98">
        <v>0</v>
      </c>
      <c r="G46" s="98">
        <v>0</v>
      </c>
      <c r="H46" s="62"/>
      <c r="I46" s="62"/>
      <c r="J46" s="62"/>
      <c r="K46" s="62"/>
    </row>
    <row r="47" spans="1:11" ht="14.1" customHeight="1" x14ac:dyDescent="0.25">
      <c r="A47" s="62"/>
      <c r="B47" s="62"/>
      <c r="C47" s="97" t="s">
        <v>81</v>
      </c>
      <c r="D47" s="98">
        <v>0</v>
      </c>
      <c r="E47" s="98">
        <v>0</v>
      </c>
      <c r="F47" s="98">
        <v>0</v>
      </c>
      <c r="G47" s="98">
        <v>0</v>
      </c>
      <c r="H47" s="62"/>
      <c r="I47" s="62"/>
      <c r="J47" s="62"/>
      <c r="K47" s="62"/>
    </row>
    <row r="48" spans="1:11" ht="14.1" customHeight="1" x14ac:dyDescent="0.25">
      <c r="A48" s="62"/>
      <c r="B48" s="62"/>
      <c r="C48" s="97" t="s">
        <v>84</v>
      </c>
      <c r="D48" s="98">
        <v>0</v>
      </c>
      <c r="E48" s="98">
        <v>0</v>
      </c>
      <c r="F48" s="98">
        <v>0</v>
      </c>
      <c r="G48" s="98">
        <v>0</v>
      </c>
      <c r="H48" s="62"/>
      <c r="I48" s="62"/>
      <c r="J48" s="62"/>
      <c r="K48" s="62"/>
    </row>
    <row r="49" spans="1:11" ht="14.1" customHeight="1" x14ac:dyDescent="0.25">
      <c r="A49" s="62"/>
      <c r="B49" s="62"/>
      <c r="C49" s="97" t="s">
        <v>80</v>
      </c>
      <c r="D49" s="98">
        <v>0</v>
      </c>
      <c r="E49" s="98">
        <v>0</v>
      </c>
      <c r="F49" s="98">
        <v>0</v>
      </c>
      <c r="G49" s="98">
        <v>0</v>
      </c>
      <c r="H49" s="62"/>
      <c r="I49" s="62"/>
      <c r="J49" s="62"/>
      <c r="K49" s="62"/>
    </row>
    <row r="50" spans="1:11" ht="14.1" customHeight="1" x14ac:dyDescent="0.25">
      <c r="A50" s="62"/>
      <c r="B50" s="62"/>
      <c r="C50" s="97" t="s">
        <v>81</v>
      </c>
      <c r="D50" s="98">
        <v>0</v>
      </c>
      <c r="E50" s="98">
        <v>0</v>
      </c>
      <c r="F50" s="98">
        <v>0</v>
      </c>
      <c r="G50" s="98">
        <v>0</v>
      </c>
      <c r="H50" s="62"/>
      <c r="I50" s="62"/>
      <c r="J50" s="62"/>
      <c r="K50" s="62"/>
    </row>
    <row r="51" spans="1:11" ht="14.1" customHeight="1" x14ac:dyDescent="0.25">
      <c r="A51" s="62"/>
      <c r="B51" s="62"/>
      <c r="C51" s="97" t="s">
        <v>85</v>
      </c>
      <c r="D51" s="98">
        <v>0</v>
      </c>
      <c r="E51" s="98">
        <v>0</v>
      </c>
      <c r="F51" s="98">
        <v>0</v>
      </c>
      <c r="G51" s="98">
        <v>0</v>
      </c>
      <c r="H51" s="62"/>
      <c r="I51" s="62"/>
      <c r="J51" s="62"/>
      <c r="K51" s="62"/>
    </row>
    <row r="52" spans="1:11" ht="14.1" customHeight="1" x14ac:dyDescent="0.25">
      <c r="A52" s="62"/>
      <c r="B52" s="62"/>
      <c r="C52" s="97" t="s">
        <v>80</v>
      </c>
      <c r="D52" s="98">
        <v>0</v>
      </c>
      <c r="E52" s="98">
        <v>0</v>
      </c>
      <c r="F52" s="98">
        <v>0</v>
      </c>
      <c r="G52" s="98">
        <v>0</v>
      </c>
      <c r="H52" s="62"/>
      <c r="I52" s="62"/>
      <c r="J52" s="62"/>
      <c r="K52" s="62"/>
    </row>
    <row r="53" spans="1:11" ht="14.1" customHeight="1" x14ac:dyDescent="0.25">
      <c r="A53" s="62"/>
      <c r="B53" s="62"/>
      <c r="C53" s="97" t="s">
        <v>81</v>
      </c>
      <c r="D53" s="98">
        <v>0</v>
      </c>
      <c r="E53" s="98">
        <v>0</v>
      </c>
      <c r="F53" s="98">
        <v>0</v>
      </c>
      <c r="G53" s="98">
        <v>0</v>
      </c>
      <c r="H53" s="62"/>
      <c r="I53" s="62"/>
      <c r="J53" s="62"/>
      <c r="K53" s="62"/>
    </row>
    <row r="54" spans="1:11" ht="14.1" customHeight="1" x14ac:dyDescent="0.25">
      <c r="A54" s="62"/>
      <c r="B54" s="62"/>
      <c r="C54" s="97" t="s">
        <v>86</v>
      </c>
      <c r="D54" s="98">
        <v>0</v>
      </c>
      <c r="E54" s="98">
        <v>0</v>
      </c>
      <c r="F54" s="98">
        <v>0</v>
      </c>
      <c r="G54" s="98">
        <v>0</v>
      </c>
      <c r="H54" s="62"/>
      <c r="I54" s="62"/>
      <c r="J54" s="62"/>
      <c r="K54" s="62"/>
    </row>
    <row r="55" spans="1:11" ht="14.1" customHeight="1" x14ac:dyDescent="0.25">
      <c r="A55" s="62"/>
      <c r="B55" s="62"/>
      <c r="C55" s="97" t="s">
        <v>80</v>
      </c>
      <c r="D55" s="98">
        <v>0</v>
      </c>
      <c r="E55" s="98">
        <v>0</v>
      </c>
      <c r="F55" s="98">
        <v>0</v>
      </c>
      <c r="G55" s="98">
        <v>0</v>
      </c>
      <c r="H55" s="62"/>
      <c r="I55" s="62"/>
      <c r="J55" s="62"/>
      <c r="K55" s="62"/>
    </row>
    <row r="56" spans="1:11" ht="14.1" customHeight="1" x14ac:dyDescent="0.25">
      <c r="A56" s="62"/>
      <c r="B56" s="62"/>
      <c r="C56" s="97" t="s">
        <v>81</v>
      </c>
      <c r="D56" s="98">
        <v>0</v>
      </c>
      <c r="E56" s="98">
        <v>0</v>
      </c>
      <c r="F56" s="98">
        <v>0</v>
      </c>
      <c r="G56" s="98">
        <v>0</v>
      </c>
      <c r="H56" s="62"/>
      <c r="I56" s="62"/>
      <c r="J56" s="62"/>
      <c r="K56" s="62"/>
    </row>
    <row r="57" spans="1:11" ht="14.1" customHeight="1" x14ac:dyDescent="0.25">
      <c r="A57" s="62"/>
      <c r="B57" s="62"/>
      <c r="C57" s="97" t="s">
        <v>87</v>
      </c>
      <c r="D57" s="98">
        <v>842500</v>
      </c>
      <c r="E57" s="98">
        <v>0</v>
      </c>
      <c r="F57" s="98">
        <v>0</v>
      </c>
      <c r="G57" s="98">
        <v>0</v>
      </c>
      <c r="H57" s="62"/>
      <c r="I57" s="62"/>
      <c r="J57" s="62"/>
      <c r="K57" s="62"/>
    </row>
    <row r="58" spans="1:11" ht="14.1" customHeight="1" x14ac:dyDescent="0.25">
      <c r="A58" s="62"/>
      <c r="B58" s="62"/>
      <c r="C58" s="97" t="s">
        <v>80</v>
      </c>
      <c r="D58" s="98">
        <v>842500</v>
      </c>
      <c r="E58" s="98">
        <v>0</v>
      </c>
      <c r="F58" s="98">
        <v>0</v>
      </c>
      <c r="G58" s="98">
        <v>0</v>
      </c>
      <c r="H58" s="62"/>
      <c r="I58" s="62"/>
      <c r="J58" s="62"/>
      <c r="K58" s="62"/>
    </row>
    <row r="59" spans="1:11" ht="14.1" customHeight="1" x14ac:dyDescent="0.25">
      <c r="A59" s="62"/>
      <c r="B59" s="62"/>
      <c r="C59" s="97" t="s">
        <v>81</v>
      </c>
      <c r="D59" s="98">
        <v>0</v>
      </c>
      <c r="E59" s="98">
        <v>0</v>
      </c>
      <c r="F59" s="98">
        <v>0</v>
      </c>
      <c r="G59" s="98">
        <v>0</v>
      </c>
      <c r="H59" s="62"/>
      <c r="I59" s="62"/>
      <c r="J59" s="62"/>
      <c r="K59" s="62"/>
    </row>
    <row r="60" spans="1:11" ht="14.1" customHeight="1" x14ac:dyDescent="0.25">
      <c r="A60" s="62"/>
      <c r="B60" s="62"/>
      <c r="C60" s="97" t="s">
        <v>88</v>
      </c>
      <c r="D60" s="98">
        <v>0</v>
      </c>
      <c r="E60" s="98">
        <v>0</v>
      </c>
      <c r="F60" s="98">
        <v>0</v>
      </c>
      <c r="G60" s="98">
        <v>0</v>
      </c>
      <c r="H60" s="62"/>
      <c r="I60" s="62"/>
      <c r="J60" s="62"/>
      <c r="K60" s="62"/>
    </row>
    <row r="61" spans="1:11" ht="14.1" customHeight="1" x14ac:dyDescent="0.25">
      <c r="A61" s="62"/>
      <c r="B61" s="62"/>
      <c r="C61" s="97" t="s">
        <v>80</v>
      </c>
      <c r="D61" s="98">
        <v>0</v>
      </c>
      <c r="E61" s="98">
        <v>0</v>
      </c>
      <c r="F61" s="98">
        <v>0</v>
      </c>
      <c r="G61" s="98">
        <v>0</v>
      </c>
      <c r="H61" s="62"/>
      <c r="I61" s="62"/>
      <c r="J61" s="62"/>
      <c r="K61" s="62"/>
    </row>
    <row r="62" spans="1:11" ht="14.1" customHeight="1" x14ac:dyDescent="0.25">
      <c r="A62" s="62"/>
      <c r="B62" s="62"/>
      <c r="C62" s="97" t="s">
        <v>89</v>
      </c>
      <c r="D62" s="98">
        <v>0</v>
      </c>
      <c r="E62" s="98">
        <v>0</v>
      </c>
      <c r="F62" s="98">
        <v>0</v>
      </c>
      <c r="G62" s="98">
        <v>0</v>
      </c>
      <c r="H62" s="62"/>
      <c r="I62" s="62"/>
      <c r="J62" s="62"/>
      <c r="K62" s="62"/>
    </row>
    <row r="63" spans="1:11" ht="14.1" customHeight="1" x14ac:dyDescent="0.25">
      <c r="A63" s="62"/>
      <c r="B63" s="62"/>
      <c r="C63" s="97" t="s">
        <v>90</v>
      </c>
      <c r="D63" s="98">
        <v>0</v>
      </c>
      <c r="E63" s="98">
        <v>0</v>
      </c>
      <c r="F63" s="98">
        <v>0</v>
      </c>
      <c r="G63" s="98">
        <v>0</v>
      </c>
      <c r="H63" s="62"/>
      <c r="I63" s="62"/>
      <c r="J63" s="62"/>
      <c r="K63" s="62"/>
    </row>
    <row r="64" spans="1:11" ht="14.1" customHeight="1" x14ac:dyDescent="0.25">
      <c r="A64" s="62"/>
      <c r="B64" s="62"/>
      <c r="C64" s="97" t="s">
        <v>91</v>
      </c>
      <c r="D64" s="98">
        <v>0</v>
      </c>
      <c r="E64" s="98">
        <v>0</v>
      </c>
      <c r="F64" s="98">
        <v>0</v>
      </c>
      <c r="G64" s="98">
        <v>0</v>
      </c>
      <c r="H64" s="62"/>
      <c r="I64" s="62"/>
      <c r="J64" s="62"/>
      <c r="K64" s="62"/>
    </row>
    <row r="65" spans="1:11" ht="14.1" customHeight="1" x14ac:dyDescent="0.25">
      <c r="A65" s="62"/>
      <c r="B65" s="62"/>
      <c r="C65" s="97" t="s">
        <v>92</v>
      </c>
      <c r="D65" s="98">
        <v>0</v>
      </c>
      <c r="E65" s="98">
        <v>0</v>
      </c>
      <c r="F65" s="98">
        <v>0</v>
      </c>
      <c r="G65" s="98">
        <v>0</v>
      </c>
      <c r="H65" s="62"/>
      <c r="I65" s="62"/>
      <c r="J65" s="62"/>
      <c r="K65" s="62"/>
    </row>
    <row r="66" spans="1:11" ht="14.1" customHeight="1" x14ac:dyDescent="0.25">
      <c r="A66" s="62"/>
      <c r="B66" s="62"/>
      <c r="C66" s="97" t="s">
        <v>93</v>
      </c>
      <c r="D66" s="98">
        <v>0</v>
      </c>
      <c r="E66" s="98">
        <v>0</v>
      </c>
      <c r="F66" s="98">
        <v>0</v>
      </c>
      <c r="G66" s="98">
        <v>0</v>
      </c>
      <c r="H66" s="62"/>
      <c r="I66" s="62"/>
      <c r="J66" s="62"/>
      <c r="K66" s="62"/>
    </row>
    <row r="67" spans="1:11" ht="14.1" customHeight="1" x14ac:dyDescent="0.25">
      <c r="A67" s="62"/>
      <c r="B67" s="62"/>
      <c r="C67" s="97" t="s">
        <v>80</v>
      </c>
      <c r="D67" s="98">
        <v>0</v>
      </c>
      <c r="E67" s="98">
        <v>0</v>
      </c>
      <c r="F67" s="98">
        <v>0</v>
      </c>
      <c r="G67" s="98">
        <v>0</v>
      </c>
      <c r="H67" s="62"/>
      <c r="I67" s="62"/>
      <c r="J67" s="62"/>
      <c r="K67" s="62"/>
    </row>
    <row r="68" spans="1:11" ht="14.1" customHeight="1" x14ac:dyDescent="0.25">
      <c r="A68" s="62"/>
      <c r="B68" s="62"/>
      <c r="C68" s="97" t="s">
        <v>89</v>
      </c>
      <c r="D68" s="98">
        <v>0</v>
      </c>
      <c r="E68" s="98">
        <v>0</v>
      </c>
      <c r="F68" s="98">
        <v>0</v>
      </c>
      <c r="G68" s="98">
        <v>0</v>
      </c>
      <c r="H68" s="62"/>
      <c r="I68" s="62"/>
      <c r="J68" s="62"/>
      <c r="K68" s="62"/>
    </row>
    <row r="69" spans="1:11" ht="14.1" customHeight="1" x14ac:dyDescent="0.25">
      <c r="A69" s="62"/>
      <c r="B69" s="62"/>
      <c r="C69" s="97" t="s">
        <v>90</v>
      </c>
      <c r="D69" s="98">
        <v>0</v>
      </c>
      <c r="E69" s="98">
        <v>0</v>
      </c>
      <c r="F69" s="98">
        <v>0</v>
      </c>
      <c r="G69" s="98">
        <v>0</v>
      </c>
      <c r="H69" s="62"/>
      <c r="I69" s="62"/>
      <c r="J69" s="62"/>
      <c r="K69" s="62"/>
    </row>
    <row r="70" spans="1:11" ht="14.1" customHeight="1" x14ac:dyDescent="0.25">
      <c r="A70" s="62"/>
      <c r="B70" s="62"/>
      <c r="C70" s="97" t="s">
        <v>91</v>
      </c>
      <c r="D70" s="98">
        <v>0</v>
      </c>
      <c r="E70" s="98">
        <v>0</v>
      </c>
      <c r="F70" s="98">
        <v>0</v>
      </c>
      <c r="G70" s="98">
        <v>0</v>
      </c>
      <c r="H70" s="62"/>
      <c r="I70" s="62"/>
      <c r="J70" s="62"/>
      <c r="K70" s="62"/>
    </row>
    <row r="71" spans="1:11" ht="14.1" customHeight="1" x14ac:dyDescent="0.25">
      <c r="A71" s="62"/>
      <c r="B71" s="62"/>
      <c r="C71" s="97" t="s">
        <v>92</v>
      </c>
      <c r="D71" s="98">
        <v>0</v>
      </c>
      <c r="E71" s="98">
        <v>0</v>
      </c>
      <c r="F71" s="98">
        <v>0</v>
      </c>
      <c r="G71" s="98">
        <v>0</v>
      </c>
      <c r="H71" s="62"/>
      <c r="I71" s="62"/>
      <c r="J71" s="62"/>
      <c r="K71" s="62"/>
    </row>
    <row r="72" spans="1:11" ht="14.1" customHeight="1" x14ac:dyDescent="0.25">
      <c r="A72" s="62"/>
      <c r="B72" s="62"/>
      <c r="C72" s="97" t="s">
        <v>94</v>
      </c>
      <c r="D72" s="98">
        <v>0</v>
      </c>
      <c r="E72" s="98">
        <v>0</v>
      </c>
      <c r="F72" s="98">
        <v>0</v>
      </c>
      <c r="G72" s="98">
        <v>0</v>
      </c>
      <c r="H72" s="62"/>
      <c r="I72" s="62"/>
      <c r="J72" s="62"/>
      <c r="K72" s="62"/>
    </row>
    <row r="73" spans="1:11" ht="14.1" customHeight="1" x14ac:dyDescent="0.25">
      <c r="A73" s="62"/>
      <c r="B73" s="62"/>
      <c r="C73" s="97" t="s">
        <v>80</v>
      </c>
      <c r="D73" s="98">
        <v>0</v>
      </c>
      <c r="E73" s="98">
        <v>0</v>
      </c>
      <c r="F73" s="98">
        <v>0</v>
      </c>
      <c r="G73" s="98">
        <v>0</v>
      </c>
      <c r="H73" s="62"/>
      <c r="I73" s="62"/>
      <c r="J73" s="62"/>
      <c r="K73" s="62"/>
    </row>
    <row r="74" spans="1:11" ht="14.1" customHeight="1" x14ac:dyDescent="0.25">
      <c r="A74" s="62"/>
      <c r="B74" s="62"/>
      <c r="C74" s="97" t="s">
        <v>89</v>
      </c>
      <c r="D74" s="98">
        <v>0</v>
      </c>
      <c r="E74" s="98">
        <v>0</v>
      </c>
      <c r="F74" s="98">
        <v>0</v>
      </c>
      <c r="G74" s="98">
        <v>0</v>
      </c>
      <c r="H74" s="62"/>
      <c r="I74" s="62"/>
      <c r="J74" s="62"/>
      <c r="K74" s="62"/>
    </row>
    <row r="75" spans="1:11" ht="14.1" customHeight="1" x14ac:dyDescent="0.25">
      <c r="A75" s="62"/>
      <c r="B75" s="62"/>
      <c r="C75" s="97" t="s">
        <v>90</v>
      </c>
      <c r="D75" s="98">
        <v>0</v>
      </c>
      <c r="E75" s="98">
        <v>0</v>
      </c>
      <c r="F75" s="98">
        <v>0</v>
      </c>
      <c r="G75" s="98">
        <v>0</v>
      </c>
      <c r="H75" s="62"/>
      <c r="I75" s="62"/>
      <c r="J75" s="62"/>
      <c r="K75" s="62"/>
    </row>
    <row r="76" spans="1:11" ht="14.1" customHeight="1" x14ac:dyDescent="0.25">
      <c r="A76" s="62"/>
      <c r="B76" s="62"/>
      <c r="C76" s="97" t="s">
        <v>91</v>
      </c>
      <c r="D76" s="98">
        <v>0</v>
      </c>
      <c r="E76" s="98">
        <v>0</v>
      </c>
      <c r="F76" s="98">
        <v>0</v>
      </c>
      <c r="G76" s="98">
        <v>0</v>
      </c>
      <c r="H76" s="62"/>
      <c r="I76" s="62"/>
      <c r="J76" s="62"/>
      <c r="K76" s="62"/>
    </row>
    <row r="77" spans="1:11" ht="14.1" customHeight="1" x14ac:dyDescent="0.25">
      <c r="A77" s="62"/>
      <c r="B77" s="62"/>
      <c r="C77" s="97" t="s">
        <v>92</v>
      </c>
      <c r="D77" s="98">
        <v>0</v>
      </c>
      <c r="E77" s="98">
        <v>0</v>
      </c>
      <c r="F77" s="98">
        <v>0</v>
      </c>
      <c r="G77" s="98">
        <v>0</v>
      </c>
      <c r="H77" s="62"/>
      <c r="I77" s="62"/>
      <c r="J77" s="62"/>
      <c r="K77" s="62"/>
    </row>
    <row r="78" spans="1:11" ht="14.1" customHeight="1" x14ac:dyDescent="0.25">
      <c r="A78" s="62"/>
      <c r="B78" s="62"/>
      <c r="C78" s="97" t="s">
        <v>95</v>
      </c>
      <c r="D78" s="98">
        <v>0</v>
      </c>
      <c r="E78" s="98">
        <v>0</v>
      </c>
      <c r="F78" s="98">
        <v>0</v>
      </c>
      <c r="G78" s="98">
        <v>0</v>
      </c>
      <c r="H78" s="62"/>
      <c r="I78" s="62"/>
      <c r="J78" s="62"/>
      <c r="K78" s="62"/>
    </row>
    <row r="79" spans="1:11" ht="14.1" customHeight="1" x14ac:dyDescent="0.25">
      <c r="A79" s="62"/>
      <c r="B79" s="62"/>
      <c r="C79" s="97" t="s">
        <v>96</v>
      </c>
      <c r="D79" s="98">
        <v>0</v>
      </c>
      <c r="E79" s="98">
        <v>0</v>
      </c>
      <c r="F79" s="98">
        <v>0</v>
      </c>
      <c r="G79" s="98">
        <v>0</v>
      </c>
      <c r="H79" s="62"/>
      <c r="I79" s="62"/>
      <c r="J79" s="62"/>
      <c r="K79" s="62"/>
    </row>
    <row r="80" spans="1:11" ht="14.1" customHeight="1" x14ac:dyDescent="0.25">
      <c r="A80" s="62"/>
      <c r="B80" s="62"/>
      <c r="C80" s="99" t="s">
        <v>97</v>
      </c>
      <c r="D80" s="98">
        <v>149616700</v>
      </c>
      <c r="E80" s="98">
        <v>160650000</v>
      </c>
      <c r="F80" s="98">
        <v>160650000</v>
      </c>
      <c r="G80" s="98">
        <v>160650000</v>
      </c>
      <c r="H80" s="62"/>
      <c r="I80" s="62"/>
      <c r="J80" s="62"/>
      <c r="K80" s="62"/>
    </row>
    <row r="81" spans="1:11" ht="27" customHeight="1" x14ac:dyDescent="0.25">
      <c r="A81" s="62"/>
      <c r="B81" s="62"/>
      <c r="C81" s="86" t="s">
        <v>47</v>
      </c>
      <c r="D81" s="87" t="s">
        <v>545</v>
      </c>
      <c r="E81" s="88"/>
      <c r="F81" s="88"/>
      <c r="G81" s="88"/>
      <c r="H81" s="62"/>
      <c r="I81" s="62"/>
      <c r="J81" s="62"/>
      <c r="K81" s="62"/>
    </row>
    <row r="82" spans="1:11" ht="27" customHeight="1" x14ac:dyDescent="0.25">
      <c r="A82" s="62"/>
      <c r="B82" s="62"/>
      <c r="C82" s="89" t="s">
        <v>49</v>
      </c>
      <c r="D82" s="90" t="s">
        <v>546</v>
      </c>
      <c r="E82" s="45"/>
      <c r="F82" s="45"/>
      <c r="G82" s="45"/>
      <c r="H82" s="62"/>
      <c r="I82" s="62"/>
      <c r="J82" s="62"/>
      <c r="K82" s="62"/>
    </row>
    <row r="83" spans="1:11" ht="27" customHeight="1" x14ac:dyDescent="0.25">
      <c r="A83" s="62"/>
      <c r="B83" s="62"/>
      <c r="C83" s="89" t="s">
        <v>51</v>
      </c>
      <c r="D83" s="90" t="s">
        <v>547</v>
      </c>
      <c r="E83" s="45"/>
      <c r="F83" s="45"/>
      <c r="G83" s="45"/>
      <c r="H83" s="62"/>
      <c r="I83" s="62"/>
      <c r="J83" s="62"/>
      <c r="K83" s="62"/>
    </row>
    <row r="84" spans="1:11" ht="15" customHeight="1" x14ac:dyDescent="0.25">
      <c r="A84" s="62"/>
      <c r="B84" s="62"/>
      <c r="C84" s="91"/>
      <c r="D84" s="92">
        <v>2021</v>
      </c>
      <c r="E84" s="92">
        <v>2022</v>
      </c>
      <c r="F84" s="92">
        <v>2023</v>
      </c>
      <c r="G84" s="92">
        <v>2024</v>
      </c>
      <c r="H84" s="62"/>
      <c r="I84" s="62"/>
      <c r="J84" s="62"/>
      <c r="K84" s="62"/>
    </row>
    <row r="85" spans="1:11" ht="15" customHeight="1" x14ac:dyDescent="0.25">
      <c r="A85" s="62"/>
      <c r="B85" s="62"/>
      <c r="C85" s="93"/>
      <c r="D85" s="94" t="s">
        <v>17</v>
      </c>
      <c r="E85" s="94" t="s">
        <v>18</v>
      </c>
      <c r="F85" s="94" t="s">
        <v>18</v>
      </c>
      <c r="G85" s="94" t="s">
        <v>18</v>
      </c>
      <c r="H85" s="62"/>
      <c r="I85" s="62"/>
      <c r="J85" s="62"/>
      <c r="K85" s="62"/>
    </row>
    <row r="86" spans="1:11" ht="14.1" customHeight="1" x14ac:dyDescent="0.25">
      <c r="A86" s="62"/>
      <c r="B86" s="62"/>
      <c r="C86" s="78" t="s">
        <v>53</v>
      </c>
      <c r="D86" s="82" t="s">
        <v>548</v>
      </c>
      <c r="E86" s="82" t="s">
        <v>548</v>
      </c>
      <c r="F86" s="82" t="s">
        <v>548</v>
      </c>
      <c r="G86" s="82" t="s">
        <v>548</v>
      </c>
      <c r="H86" s="62"/>
      <c r="I86" s="62"/>
      <c r="J86" s="62"/>
      <c r="K86" s="62"/>
    </row>
    <row r="87" spans="1:11" ht="14.1" customHeight="1" x14ac:dyDescent="0.25">
      <c r="A87" s="62"/>
      <c r="B87" s="62"/>
      <c r="C87" s="78" t="s">
        <v>57</v>
      </c>
      <c r="D87" s="82" t="s">
        <v>549</v>
      </c>
      <c r="E87" s="82" t="s">
        <v>550</v>
      </c>
      <c r="F87" s="82" t="s">
        <v>551</v>
      </c>
      <c r="G87" s="82" t="s">
        <v>552</v>
      </c>
      <c r="H87" s="62"/>
      <c r="I87" s="62"/>
      <c r="J87" s="62"/>
      <c r="K87" s="62"/>
    </row>
    <row r="88" spans="1:11" ht="14.1" customHeight="1" x14ac:dyDescent="0.25">
      <c r="A88" s="62"/>
      <c r="B88" s="62"/>
      <c r="C88" s="78" t="s">
        <v>62</v>
      </c>
      <c r="D88" s="82" t="s">
        <v>553</v>
      </c>
      <c r="E88" s="82" t="s">
        <v>554</v>
      </c>
      <c r="F88" s="82" t="s">
        <v>555</v>
      </c>
      <c r="G88" s="82" t="s">
        <v>556</v>
      </c>
      <c r="H88" s="62"/>
      <c r="I88" s="62"/>
      <c r="J88" s="62"/>
      <c r="K88" s="62"/>
    </row>
    <row r="89" spans="1:11" ht="14.1" customHeight="1" x14ac:dyDescent="0.25">
      <c r="A89" s="62"/>
      <c r="B89" s="62"/>
      <c r="C89" s="78" t="s">
        <v>67</v>
      </c>
      <c r="D89" s="82" t="s">
        <v>20</v>
      </c>
      <c r="E89" s="82" t="s">
        <v>43</v>
      </c>
      <c r="F89" s="82" t="s">
        <v>43</v>
      </c>
      <c r="G89" s="82" t="s">
        <v>43</v>
      </c>
      <c r="H89" s="62"/>
      <c r="I89" s="62"/>
      <c r="J89" s="62"/>
      <c r="K89" s="62"/>
    </row>
    <row r="90" spans="1:11" ht="14.1" customHeight="1" x14ac:dyDescent="0.25">
      <c r="A90" s="62"/>
      <c r="B90" s="62"/>
      <c r="C90" s="78" t="s">
        <v>70</v>
      </c>
      <c r="D90" s="82" t="s">
        <v>20</v>
      </c>
      <c r="E90" s="82" t="s">
        <v>557</v>
      </c>
      <c r="F90" s="82" t="s">
        <v>558</v>
      </c>
      <c r="G90" s="82" t="s">
        <v>559</v>
      </c>
      <c r="H90" s="62"/>
      <c r="I90" s="62"/>
      <c r="J90" s="62"/>
      <c r="K90" s="62"/>
    </row>
    <row r="91" spans="1:11" ht="14.1" customHeight="1" x14ac:dyDescent="0.25">
      <c r="A91" s="62"/>
      <c r="B91" s="62"/>
      <c r="C91" s="78" t="s">
        <v>74</v>
      </c>
      <c r="D91" s="82" t="s">
        <v>20</v>
      </c>
      <c r="E91" s="82" t="s">
        <v>557</v>
      </c>
      <c r="F91" s="82" t="s">
        <v>558</v>
      </c>
      <c r="G91" s="82" t="s">
        <v>559</v>
      </c>
      <c r="H91" s="62"/>
      <c r="I91" s="62"/>
      <c r="J91" s="62"/>
      <c r="K91" s="62"/>
    </row>
    <row r="92" spans="1:11" ht="14.1" customHeight="1" x14ac:dyDescent="0.25">
      <c r="A92" s="62"/>
      <c r="B92" s="62"/>
      <c r="C92" s="95" t="s">
        <v>78</v>
      </c>
      <c r="D92" s="96"/>
      <c r="E92" s="96"/>
      <c r="F92" s="96"/>
      <c r="G92" s="96"/>
      <c r="H92" s="62"/>
      <c r="I92" s="62"/>
      <c r="J92" s="62"/>
      <c r="K92" s="62"/>
    </row>
    <row r="93" spans="1:11" ht="14.1" customHeight="1" x14ac:dyDescent="0.25">
      <c r="A93" s="62"/>
      <c r="B93" s="62"/>
      <c r="C93" s="91"/>
      <c r="D93" s="92">
        <v>2021</v>
      </c>
      <c r="E93" s="92">
        <v>2022</v>
      </c>
      <c r="F93" s="92">
        <v>2023</v>
      </c>
      <c r="G93" s="92">
        <v>2024</v>
      </c>
      <c r="H93" s="62"/>
      <c r="I93" s="62"/>
      <c r="J93" s="62"/>
      <c r="K93" s="62"/>
    </row>
    <row r="94" spans="1:11" ht="14.1" customHeight="1" x14ac:dyDescent="0.25">
      <c r="A94" s="62"/>
      <c r="B94" s="62"/>
      <c r="C94" s="93"/>
      <c r="D94" s="94" t="s">
        <v>17</v>
      </c>
      <c r="E94" s="94" t="s">
        <v>18</v>
      </c>
      <c r="F94" s="94" t="s">
        <v>18</v>
      </c>
      <c r="G94" s="94" t="s">
        <v>18</v>
      </c>
      <c r="H94" s="62"/>
      <c r="I94" s="62"/>
      <c r="J94" s="62"/>
      <c r="K94" s="62"/>
    </row>
    <row r="95" spans="1:11" ht="14.1" customHeight="1" x14ac:dyDescent="0.25">
      <c r="A95" s="62"/>
      <c r="B95" s="62"/>
      <c r="C95" s="97" t="s">
        <v>79</v>
      </c>
      <c r="D95" s="98">
        <v>0</v>
      </c>
      <c r="E95" s="98">
        <v>0</v>
      </c>
      <c r="F95" s="98">
        <v>0</v>
      </c>
      <c r="G95" s="98">
        <v>0</v>
      </c>
      <c r="H95" s="62"/>
      <c r="I95" s="62"/>
      <c r="J95" s="62"/>
      <c r="K95" s="62"/>
    </row>
    <row r="96" spans="1:11" ht="14.1" customHeight="1" x14ac:dyDescent="0.25">
      <c r="A96" s="62"/>
      <c r="B96" s="62"/>
      <c r="C96" s="97" t="s">
        <v>80</v>
      </c>
      <c r="D96" s="98">
        <v>0</v>
      </c>
      <c r="E96" s="98">
        <v>0</v>
      </c>
      <c r="F96" s="98">
        <v>0</v>
      </c>
      <c r="G96" s="98">
        <v>0</v>
      </c>
      <c r="H96" s="62"/>
      <c r="I96" s="62"/>
      <c r="J96" s="62"/>
      <c r="K96" s="62"/>
    </row>
    <row r="97" spans="1:11" ht="14.1" customHeight="1" x14ac:dyDescent="0.25">
      <c r="A97" s="62"/>
      <c r="B97" s="62"/>
      <c r="C97" s="97" t="s">
        <v>81</v>
      </c>
      <c r="D97" s="98">
        <v>0</v>
      </c>
      <c r="E97" s="98">
        <v>0</v>
      </c>
      <c r="F97" s="98">
        <v>0</v>
      </c>
      <c r="G97" s="98">
        <v>0</v>
      </c>
      <c r="H97" s="62"/>
      <c r="I97" s="62"/>
      <c r="J97" s="62"/>
      <c r="K97" s="62"/>
    </row>
    <row r="98" spans="1:11" ht="14.1" customHeight="1" x14ac:dyDescent="0.25">
      <c r="A98" s="62"/>
      <c r="B98" s="62"/>
      <c r="C98" s="97" t="s">
        <v>82</v>
      </c>
      <c r="D98" s="98">
        <v>0</v>
      </c>
      <c r="E98" s="98">
        <v>0</v>
      </c>
      <c r="F98" s="98">
        <v>0</v>
      </c>
      <c r="G98" s="98">
        <v>0</v>
      </c>
      <c r="H98" s="62"/>
      <c r="I98" s="62"/>
      <c r="J98" s="62"/>
      <c r="K98" s="62"/>
    </row>
    <row r="99" spans="1:11" ht="14.1" customHeight="1" x14ac:dyDescent="0.25">
      <c r="A99" s="62"/>
      <c r="B99" s="62"/>
      <c r="C99" s="97" t="s">
        <v>80</v>
      </c>
      <c r="D99" s="98">
        <v>0</v>
      </c>
      <c r="E99" s="98">
        <v>0</v>
      </c>
      <c r="F99" s="98">
        <v>0</v>
      </c>
      <c r="G99" s="98">
        <v>0</v>
      </c>
      <c r="H99" s="62"/>
      <c r="I99" s="62"/>
      <c r="J99" s="62"/>
      <c r="K99" s="62"/>
    </row>
    <row r="100" spans="1:11" ht="14.1" customHeight="1" x14ac:dyDescent="0.25">
      <c r="A100" s="62"/>
      <c r="B100" s="62"/>
      <c r="C100" s="97" t="s">
        <v>81</v>
      </c>
      <c r="D100" s="98">
        <v>0</v>
      </c>
      <c r="E100" s="98">
        <v>0</v>
      </c>
      <c r="F100" s="98">
        <v>0</v>
      </c>
      <c r="G100" s="98">
        <v>0</v>
      </c>
      <c r="H100" s="62"/>
      <c r="I100" s="62"/>
      <c r="J100" s="62"/>
      <c r="K100" s="62"/>
    </row>
    <row r="101" spans="1:11" ht="14.1" customHeight="1" x14ac:dyDescent="0.25">
      <c r="A101" s="62"/>
      <c r="B101" s="62"/>
      <c r="C101" s="97" t="s">
        <v>83</v>
      </c>
      <c r="D101" s="98">
        <v>63660000</v>
      </c>
      <c r="E101" s="98">
        <v>55500000</v>
      </c>
      <c r="F101" s="98">
        <v>50390000</v>
      </c>
      <c r="G101" s="98">
        <v>50340000</v>
      </c>
      <c r="H101" s="62"/>
      <c r="I101" s="62"/>
      <c r="J101" s="62"/>
      <c r="K101" s="62"/>
    </row>
    <row r="102" spans="1:11" ht="14.1" customHeight="1" x14ac:dyDescent="0.25">
      <c r="A102" s="62"/>
      <c r="B102" s="62"/>
      <c r="C102" s="97" t="s">
        <v>80</v>
      </c>
      <c r="D102" s="98">
        <v>56660000</v>
      </c>
      <c r="E102" s="98">
        <v>48500000</v>
      </c>
      <c r="F102" s="98">
        <v>43390000</v>
      </c>
      <c r="G102" s="98">
        <v>43340000</v>
      </c>
      <c r="H102" s="62"/>
      <c r="I102" s="62"/>
      <c r="J102" s="62"/>
      <c r="K102" s="62"/>
    </row>
    <row r="103" spans="1:11" ht="14.1" customHeight="1" x14ac:dyDescent="0.25">
      <c r="A103" s="62"/>
      <c r="B103" s="62"/>
      <c r="C103" s="97" t="s">
        <v>81</v>
      </c>
      <c r="D103" s="98">
        <v>7000000</v>
      </c>
      <c r="E103" s="98">
        <v>7000000</v>
      </c>
      <c r="F103" s="98">
        <v>7000000</v>
      </c>
      <c r="G103" s="98">
        <v>7000000</v>
      </c>
      <c r="H103" s="62"/>
      <c r="I103" s="62"/>
      <c r="J103" s="62"/>
      <c r="K103" s="62"/>
    </row>
    <row r="104" spans="1:11" ht="14.1" customHeight="1" x14ac:dyDescent="0.25">
      <c r="A104" s="62"/>
      <c r="B104" s="62"/>
      <c r="C104" s="97" t="s">
        <v>84</v>
      </c>
      <c r="D104" s="98">
        <v>0</v>
      </c>
      <c r="E104" s="98">
        <v>0</v>
      </c>
      <c r="F104" s="98">
        <v>0</v>
      </c>
      <c r="G104" s="98">
        <v>0</v>
      </c>
      <c r="H104" s="62"/>
      <c r="I104" s="62"/>
      <c r="J104" s="62"/>
      <c r="K104" s="62"/>
    </row>
    <row r="105" spans="1:11" ht="14.1" customHeight="1" x14ac:dyDescent="0.25">
      <c r="A105" s="62"/>
      <c r="B105" s="62"/>
      <c r="C105" s="97" t="s">
        <v>80</v>
      </c>
      <c r="D105" s="98">
        <v>0</v>
      </c>
      <c r="E105" s="98">
        <v>0</v>
      </c>
      <c r="F105" s="98">
        <v>0</v>
      </c>
      <c r="G105" s="98">
        <v>0</v>
      </c>
      <c r="H105" s="62"/>
      <c r="I105" s="62"/>
      <c r="J105" s="62"/>
      <c r="K105" s="62"/>
    </row>
    <row r="106" spans="1:11" ht="14.1" customHeight="1" x14ac:dyDescent="0.25">
      <c r="A106" s="62"/>
      <c r="B106" s="62"/>
      <c r="C106" s="97" t="s">
        <v>81</v>
      </c>
      <c r="D106" s="98">
        <v>0</v>
      </c>
      <c r="E106" s="98">
        <v>0</v>
      </c>
      <c r="F106" s="98">
        <v>0</v>
      </c>
      <c r="G106" s="98">
        <v>0</v>
      </c>
      <c r="H106" s="62"/>
      <c r="I106" s="62"/>
      <c r="J106" s="62"/>
      <c r="K106" s="62"/>
    </row>
    <row r="107" spans="1:11" ht="14.1" customHeight="1" x14ac:dyDescent="0.25">
      <c r="A107" s="62"/>
      <c r="B107" s="62"/>
      <c r="C107" s="97" t="s">
        <v>85</v>
      </c>
      <c r="D107" s="98">
        <v>0</v>
      </c>
      <c r="E107" s="98">
        <v>0</v>
      </c>
      <c r="F107" s="98">
        <v>0</v>
      </c>
      <c r="G107" s="98">
        <v>0</v>
      </c>
      <c r="H107" s="62"/>
      <c r="I107" s="62"/>
      <c r="J107" s="62"/>
      <c r="K107" s="62"/>
    </row>
    <row r="108" spans="1:11" ht="14.1" customHeight="1" x14ac:dyDescent="0.25">
      <c r="A108" s="62"/>
      <c r="B108" s="62"/>
      <c r="C108" s="97" t="s">
        <v>80</v>
      </c>
      <c r="D108" s="98">
        <v>0</v>
      </c>
      <c r="E108" s="98">
        <v>0</v>
      </c>
      <c r="F108" s="98">
        <v>0</v>
      </c>
      <c r="G108" s="98">
        <v>0</v>
      </c>
      <c r="H108" s="62"/>
      <c r="I108" s="62"/>
      <c r="J108" s="62"/>
      <c r="K108" s="62"/>
    </row>
    <row r="109" spans="1:11" ht="14.1" customHeight="1" x14ac:dyDescent="0.25">
      <c r="A109" s="62"/>
      <c r="B109" s="62"/>
      <c r="C109" s="97" t="s">
        <v>81</v>
      </c>
      <c r="D109" s="98">
        <v>0</v>
      </c>
      <c r="E109" s="98">
        <v>0</v>
      </c>
      <c r="F109" s="98">
        <v>0</v>
      </c>
      <c r="G109" s="98">
        <v>0</v>
      </c>
      <c r="H109" s="62"/>
      <c r="I109" s="62"/>
      <c r="J109" s="62"/>
      <c r="K109" s="62"/>
    </row>
    <row r="110" spans="1:11" ht="14.1" customHeight="1" x14ac:dyDescent="0.25">
      <c r="A110" s="62"/>
      <c r="B110" s="62"/>
      <c r="C110" s="97" t="s">
        <v>86</v>
      </c>
      <c r="D110" s="98">
        <v>0</v>
      </c>
      <c r="E110" s="98">
        <v>0</v>
      </c>
      <c r="F110" s="98">
        <v>0</v>
      </c>
      <c r="G110" s="98">
        <v>0</v>
      </c>
      <c r="H110" s="62"/>
      <c r="I110" s="62"/>
      <c r="J110" s="62"/>
      <c r="K110" s="62"/>
    </row>
    <row r="111" spans="1:11" ht="14.1" customHeight="1" x14ac:dyDescent="0.25">
      <c r="A111" s="62"/>
      <c r="B111" s="62"/>
      <c r="C111" s="97" t="s">
        <v>80</v>
      </c>
      <c r="D111" s="98">
        <v>0</v>
      </c>
      <c r="E111" s="98">
        <v>0</v>
      </c>
      <c r="F111" s="98">
        <v>0</v>
      </c>
      <c r="G111" s="98">
        <v>0</v>
      </c>
      <c r="H111" s="62"/>
      <c r="I111" s="62"/>
      <c r="J111" s="62"/>
      <c r="K111" s="62"/>
    </row>
    <row r="112" spans="1:11" ht="14.1" customHeight="1" x14ac:dyDescent="0.25">
      <c r="A112" s="62"/>
      <c r="B112" s="62"/>
      <c r="C112" s="97" t="s">
        <v>81</v>
      </c>
      <c r="D112" s="98">
        <v>0</v>
      </c>
      <c r="E112" s="98">
        <v>0</v>
      </c>
      <c r="F112" s="98">
        <v>0</v>
      </c>
      <c r="G112" s="98">
        <v>0</v>
      </c>
      <c r="H112" s="62"/>
      <c r="I112" s="62"/>
      <c r="J112" s="62"/>
      <c r="K112" s="62"/>
    </row>
    <row r="113" spans="1:11" ht="14.1" customHeight="1" x14ac:dyDescent="0.25">
      <c r="A113" s="62"/>
      <c r="B113" s="62"/>
      <c r="C113" s="97" t="s">
        <v>87</v>
      </c>
      <c r="D113" s="98">
        <v>0</v>
      </c>
      <c r="E113" s="98">
        <v>0</v>
      </c>
      <c r="F113" s="98">
        <v>0</v>
      </c>
      <c r="G113" s="98">
        <v>0</v>
      </c>
      <c r="H113" s="62"/>
      <c r="I113" s="62"/>
      <c r="J113" s="62"/>
      <c r="K113" s="62"/>
    </row>
    <row r="114" spans="1:11" ht="14.1" customHeight="1" x14ac:dyDescent="0.25">
      <c r="A114" s="62"/>
      <c r="B114" s="62"/>
      <c r="C114" s="97" t="s">
        <v>80</v>
      </c>
      <c r="D114" s="98">
        <v>0</v>
      </c>
      <c r="E114" s="98">
        <v>0</v>
      </c>
      <c r="F114" s="98">
        <v>0</v>
      </c>
      <c r="G114" s="98">
        <v>0</v>
      </c>
      <c r="H114" s="62"/>
      <c r="I114" s="62"/>
      <c r="J114" s="62"/>
      <c r="K114" s="62"/>
    </row>
    <row r="115" spans="1:11" ht="14.1" customHeight="1" x14ac:dyDescent="0.25">
      <c r="A115" s="62"/>
      <c r="B115" s="62"/>
      <c r="C115" s="97" t="s">
        <v>81</v>
      </c>
      <c r="D115" s="98">
        <v>0</v>
      </c>
      <c r="E115" s="98">
        <v>0</v>
      </c>
      <c r="F115" s="98">
        <v>0</v>
      </c>
      <c r="G115" s="98">
        <v>0</v>
      </c>
      <c r="H115" s="62"/>
      <c r="I115" s="62"/>
      <c r="J115" s="62"/>
      <c r="K115" s="62"/>
    </row>
    <row r="116" spans="1:11" ht="14.1" customHeight="1" x14ac:dyDescent="0.25">
      <c r="A116" s="62"/>
      <c r="B116" s="62"/>
      <c r="C116" s="97" t="s">
        <v>88</v>
      </c>
      <c r="D116" s="98">
        <v>0</v>
      </c>
      <c r="E116" s="98">
        <v>0</v>
      </c>
      <c r="F116" s="98">
        <v>0</v>
      </c>
      <c r="G116" s="98">
        <v>0</v>
      </c>
      <c r="H116" s="62"/>
      <c r="I116" s="62"/>
      <c r="J116" s="62"/>
      <c r="K116" s="62"/>
    </row>
    <row r="117" spans="1:11" ht="14.1" customHeight="1" x14ac:dyDescent="0.25">
      <c r="A117" s="62"/>
      <c r="B117" s="62"/>
      <c r="C117" s="97" t="s">
        <v>80</v>
      </c>
      <c r="D117" s="98">
        <v>0</v>
      </c>
      <c r="E117" s="98">
        <v>0</v>
      </c>
      <c r="F117" s="98">
        <v>0</v>
      </c>
      <c r="G117" s="98">
        <v>0</v>
      </c>
      <c r="H117" s="62"/>
      <c r="I117" s="62"/>
      <c r="J117" s="62"/>
      <c r="K117" s="62"/>
    </row>
    <row r="118" spans="1:11" ht="14.1" customHeight="1" x14ac:dyDescent="0.25">
      <c r="A118" s="62"/>
      <c r="B118" s="62"/>
      <c r="C118" s="97" t="s">
        <v>89</v>
      </c>
      <c r="D118" s="98">
        <v>0</v>
      </c>
      <c r="E118" s="98">
        <v>0</v>
      </c>
      <c r="F118" s="98">
        <v>0</v>
      </c>
      <c r="G118" s="98">
        <v>0</v>
      </c>
      <c r="H118" s="62"/>
      <c r="I118" s="62"/>
      <c r="J118" s="62"/>
      <c r="K118" s="62"/>
    </row>
    <row r="119" spans="1:11" ht="14.1" customHeight="1" x14ac:dyDescent="0.25">
      <c r="A119" s="62"/>
      <c r="B119" s="62"/>
      <c r="C119" s="97" t="s">
        <v>90</v>
      </c>
      <c r="D119" s="98">
        <v>0</v>
      </c>
      <c r="E119" s="98">
        <v>0</v>
      </c>
      <c r="F119" s="98">
        <v>0</v>
      </c>
      <c r="G119" s="98">
        <v>0</v>
      </c>
      <c r="H119" s="62"/>
      <c r="I119" s="62"/>
      <c r="J119" s="62"/>
      <c r="K119" s="62"/>
    </row>
    <row r="120" spans="1:11" ht="14.1" customHeight="1" x14ac:dyDescent="0.25">
      <c r="A120" s="62"/>
      <c r="B120" s="62"/>
      <c r="C120" s="97" t="s">
        <v>91</v>
      </c>
      <c r="D120" s="98">
        <v>0</v>
      </c>
      <c r="E120" s="98">
        <v>0</v>
      </c>
      <c r="F120" s="98">
        <v>0</v>
      </c>
      <c r="G120" s="98">
        <v>0</v>
      </c>
      <c r="H120" s="62"/>
      <c r="I120" s="62"/>
      <c r="J120" s="62"/>
      <c r="K120" s="62"/>
    </row>
    <row r="121" spans="1:11" ht="14.1" customHeight="1" x14ac:dyDescent="0.25">
      <c r="A121" s="62"/>
      <c r="B121" s="62"/>
      <c r="C121" s="97" t="s">
        <v>92</v>
      </c>
      <c r="D121" s="98">
        <v>0</v>
      </c>
      <c r="E121" s="98">
        <v>0</v>
      </c>
      <c r="F121" s="98">
        <v>0</v>
      </c>
      <c r="G121" s="98">
        <v>0</v>
      </c>
      <c r="H121" s="62"/>
      <c r="I121" s="62"/>
      <c r="J121" s="62"/>
      <c r="K121" s="62"/>
    </row>
    <row r="122" spans="1:11" ht="14.1" customHeight="1" x14ac:dyDescent="0.25">
      <c r="A122" s="62"/>
      <c r="B122" s="62"/>
      <c r="C122" s="97" t="s">
        <v>93</v>
      </c>
      <c r="D122" s="98">
        <v>0</v>
      </c>
      <c r="E122" s="98">
        <v>0</v>
      </c>
      <c r="F122" s="98">
        <v>0</v>
      </c>
      <c r="G122" s="98">
        <v>0</v>
      </c>
      <c r="H122" s="62"/>
      <c r="I122" s="62"/>
      <c r="J122" s="62"/>
      <c r="K122" s="62"/>
    </row>
    <row r="123" spans="1:11" ht="14.1" customHeight="1" x14ac:dyDescent="0.25">
      <c r="A123" s="62"/>
      <c r="B123" s="62"/>
      <c r="C123" s="97" t="s">
        <v>80</v>
      </c>
      <c r="D123" s="98">
        <v>0</v>
      </c>
      <c r="E123" s="98">
        <v>0</v>
      </c>
      <c r="F123" s="98">
        <v>0</v>
      </c>
      <c r="G123" s="98">
        <v>0</v>
      </c>
      <c r="H123" s="62"/>
      <c r="I123" s="62"/>
      <c r="J123" s="62"/>
      <c r="K123" s="62"/>
    </row>
    <row r="124" spans="1:11" ht="14.1" customHeight="1" x14ac:dyDescent="0.25">
      <c r="A124" s="62"/>
      <c r="B124" s="62"/>
      <c r="C124" s="97" t="s">
        <v>89</v>
      </c>
      <c r="D124" s="98">
        <v>0</v>
      </c>
      <c r="E124" s="98">
        <v>0</v>
      </c>
      <c r="F124" s="98">
        <v>0</v>
      </c>
      <c r="G124" s="98">
        <v>0</v>
      </c>
      <c r="H124" s="62"/>
      <c r="I124" s="62"/>
      <c r="J124" s="62"/>
      <c r="K124" s="62"/>
    </row>
    <row r="125" spans="1:11" ht="14.1" customHeight="1" x14ac:dyDescent="0.25">
      <c r="A125" s="62"/>
      <c r="B125" s="62"/>
      <c r="C125" s="97" t="s">
        <v>90</v>
      </c>
      <c r="D125" s="98">
        <v>0</v>
      </c>
      <c r="E125" s="98">
        <v>0</v>
      </c>
      <c r="F125" s="98">
        <v>0</v>
      </c>
      <c r="G125" s="98">
        <v>0</v>
      </c>
      <c r="H125" s="62"/>
      <c r="I125" s="62"/>
      <c r="J125" s="62"/>
      <c r="K125" s="62"/>
    </row>
    <row r="126" spans="1:11" ht="14.1" customHeight="1" x14ac:dyDescent="0.25">
      <c r="A126" s="62"/>
      <c r="B126" s="62"/>
      <c r="C126" s="97" t="s">
        <v>91</v>
      </c>
      <c r="D126" s="98">
        <v>0</v>
      </c>
      <c r="E126" s="98">
        <v>0</v>
      </c>
      <c r="F126" s="98">
        <v>0</v>
      </c>
      <c r="G126" s="98">
        <v>0</v>
      </c>
      <c r="H126" s="62"/>
      <c r="I126" s="62"/>
      <c r="J126" s="62"/>
      <c r="K126" s="62"/>
    </row>
    <row r="127" spans="1:11" ht="14.1" customHeight="1" x14ac:dyDescent="0.25">
      <c r="A127" s="62"/>
      <c r="B127" s="62"/>
      <c r="C127" s="97" t="s">
        <v>92</v>
      </c>
      <c r="D127" s="98">
        <v>0</v>
      </c>
      <c r="E127" s="98">
        <v>0</v>
      </c>
      <c r="F127" s="98">
        <v>0</v>
      </c>
      <c r="G127" s="98">
        <v>0</v>
      </c>
      <c r="H127" s="62"/>
      <c r="I127" s="62"/>
      <c r="J127" s="62"/>
      <c r="K127" s="62"/>
    </row>
    <row r="128" spans="1:11" ht="14.1" customHeight="1" x14ac:dyDescent="0.25">
      <c r="A128" s="62"/>
      <c r="B128" s="62"/>
      <c r="C128" s="97" t="s">
        <v>94</v>
      </c>
      <c r="D128" s="98">
        <v>0</v>
      </c>
      <c r="E128" s="98">
        <v>0</v>
      </c>
      <c r="F128" s="98">
        <v>0</v>
      </c>
      <c r="G128" s="98">
        <v>0</v>
      </c>
      <c r="H128" s="62"/>
      <c r="I128" s="62"/>
      <c r="J128" s="62"/>
      <c r="K128" s="62"/>
    </row>
    <row r="129" spans="1:11" ht="14.1" customHeight="1" x14ac:dyDescent="0.25">
      <c r="A129" s="62"/>
      <c r="B129" s="62"/>
      <c r="C129" s="97" t="s">
        <v>80</v>
      </c>
      <c r="D129" s="98">
        <v>0</v>
      </c>
      <c r="E129" s="98">
        <v>0</v>
      </c>
      <c r="F129" s="98">
        <v>0</v>
      </c>
      <c r="G129" s="98">
        <v>0</v>
      </c>
      <c r="H129" s="62"/>
      <c r="I129" s="62"/>
      <c r="J129" s="62"/>
      <c r="K129" s="62"/>
    </row>
    <row r="130" spans="1:11" ht="14.1" customHeight="1" x14ac:dyDescent="0.25">
      <c r="A130" s="62"/>
      <c r="B130" s="62"/>
      <c r="C130" s="97" t="s">
        <v>89</v>
      </c>
      <c r="D130" s="98">
        <v>0</v>
      </c>
      <c r="E130" s="98">
        <v>0</v>
      </c>
      <c r="F130" s="98">
        <v>0</v>
      </c>
      <c r="G130" s="98">
        <v>0</v>
      </c>
      <c r="H130" s="62"/>
      <c r="I130" s="62"/>
      <c r="J130" s="62"/>
      <c r="K130" s="62"/>
    </row>
    <row r="131" spans="1:11" ht="14.1" customHeight="1" x14ac:dyDescent="0.25">
      <c r="A131" s="62"/>
      <c r="B131" s="62"/>
      <c r="C131" s="97" t="s">
        <v>90</v>
      </c>
      <c r="D131" s="98">
        <v>0</v>
      </c>
      <c r="E131" s="98">
        <v>0</v>
      </c>
      <c r="F131" s="98">
        <v>0</v>
      </c>
      <c r="G131" s="98">
        <v>0</v>
      </c>
      <c r="H131" s="62"/>
      <c r="I131" s="62"/>
      <c r="J131" s="62"/>
      <c r="K131" s="62"/>
    </row>
    <row r="132" spans="1:11" ht="14.1" customHeight="1" x14ac:dyDescent="0.25">
      <c r="A132" s="62"/>
      <c r="B132" s="62"/>
      <c r="C132" s="97" t="s">
        <v>91</v>
      </c>
      <c r="D132" s="98">
        <v>0</v>
      </c>
      <c r="E132" s="98">
        <v>0</v>
      </c>
      <c r="F132" s="98">
        <v>0</v>
      </c>
      <c r="G132" s="98">
        <v>0</v>
      </c>
      <c r="H132" s="62"/>
      <c r="I132" s="62"/>
      <c r="J132" s="62"/>
      <c r="K132" s="62"/>
    </row>
    <row r="133" spans="1:11" ht="14.1" customHeight="1" x14ac:dyDescent="0.25">
      <c r="A133" s="62"/>
      <c r="B133" s="62"/>
      <c r="C133" s="97" t="s">
        <v>92</v>
      </c>
      <c r="D133" s="98">
        <v>0</v>
      </c>
      <c r="E133" s="98">
        <v>0</v>
      </c>
      <c r="F133" s="98">
        <v>0</v>
      </c>
      <c r="G133" s="98">
        <v>0</v>
      </c>
      <c r="H133" s="62"/>
      <c r="I133" s="62"/>
      <c r="J133" s="62"/>
      <c r="K133" s="62"/>
    </row>
    <row r="134" spans="1:11" ht="14.1" customHeight="1" x14ac:dyDescent="0.25">
      <c r="A134" s="62"/>
      <c r="B134" s="62"/>
      <c r="C134" s="97" t="s">
        <v>95</v>
      </c>
      <c r="D134" s="98">
        <v>0</v>
      </c>
      <c r="E134" s="98">
        <v>0</v>
      </c>
      <c r="F134" s="98">
        <v>0</v>
      </c>
      <c r="G134" s="98">
        <v>0</v>
      </c>
      <c r="H134" s="62"/>
      <c r="I134" s="62"/>
      <c r="J134" s="62"/>
      <c r="K134" s="62"/>
    </row>
    <row r="135" spans="1:11" ht="14.1" customHeight="1" x14ac:dyDescent="0.25">
      <c r="A135" s="62"/>
      <c r="B135" s="62"/>
      <c r="C135" s="97" t="s">
        <v>96</v>
      </c>
      <c r="D135" s="98">
        <v>0</v>
      </c>
      <c r="E135" s="98">
        <v>0</v>
      </c>
      <c r="F135" s="98">
        <v>0</v>
      </c>
      <c r="G135" s="98">
        <v>0</v>
      </c>
      <c r="H135" s="62"/>
      <c r="I135" s="62"/>
      <c r="J135" s="62"/>
      <c r="K135" s="62"/>
    </row>
    <row r="136" spans="1:11" ht="14.1" customHeight="1" x14ac:dyDescent="0.25">
      <c r="A136" s="62"/>
      <c r="B136" s="62"/>
      <c r="C136" s="99" t="s">
        <v>97</v>
      </c>
      <c r="D136" s="98">
        <v>63660000</v>
      </c>
      <c r="E136" s="98">
        <v>55500000</v>
      </c>
      <c r="F136" s="98">
        <v>50390000</v>
      </c>
      <c r="G136" s="98">
        <v>50340000</v>
      </c>
      <c r="H136" s="62"/>
      <c r="I136" s="62"/>
      <c r="J136" s="62"/>
      <c r="K136" s="62"/>
    </row>
    <row r="137" spans="1:11" ht="18" customHeight="1" x14ac:dyDescent="0.25">
      <c r="A137" s="62"/>
      <c r="B137" s="62"/>
      <c r="C137" s="86" t="s">
        <v>47</v>
      </c>
      <c r="D137" s="87" t="s">
        <v>560</v>
      </c>
      <c r="E137" s="88"/>
      <c r="F137" s="88"/>
      <c r="G137" s="88"/>
      <c r="H137" s="62"/>
      <c r="I137" s="62"/>
      <c r="J137" s="62"/>
      <c r="K137" s="62"/>
    </row>
    <row r="138" spans="1:11" ht="18" customHeight="1" x14ac:dyDescent="0.25">
      <c r="A138" s="62"/>
      <c r="B138" s="62"/>
      <c r="C138" s="89" t="s">
        <v>49</v>
      </c>
      <c r="D138" s="90" t="s">
        <v>561</v>
      </c>
      <c r="E138" s="45"/>
      <c r="F138" s="45"/>
      <c r="G138" s="45"/>
      <c r="H138" s="62"/>
      <c r="I138" s="62"/>
      <c r="J138" s="62"/>
      <c r="K138" s="62"/>
    </row>
    <row r="139" spans="1:11" ht="18" customHeight="1" x14ac:dyDescent="0.25">
      <c r="A139" s="62"/>
      <c r="B139" s="62"/>
      <c r="C139" s="89" t="s">
        <v>51</v>
      </c>
      <c r="D139" s="90" t="s">
        <v>531</v>
      </c>
      <c r="E139" s="45"/>
      <c r="F139" s="45"/>
      <c r="G139" s="45"/>
      <c r="H139" s="62"/>
      <c r="I139" s="62"/>
      <c r="J139" s="62"/>
      <c r="K139" s="62"/>
    </row>
    <row r="140" spans="1:11" ht="15" customHeight="1" x14ac:dyDescent="0.25">
      <c r="A140" s="62"/>
      <c r="B140" s="62"/>
      <c r="C140" s="91"/>
      <c r="D140" s="92">
        <v>2021</v>
      </c>
      <c r="E140" s="92">
        <v>2022</v>
      </c>
      <c r="F140" s="92">
        <v>2023</v>
      </c>
      <c r="G140" s="92">
        <v>2024</v>
      </c>
      <c r="H140" s="62"/>
      <c r="I140" s="62"/>
      <c r="J140" s="62"/>
      <c r="K140" s="62"/>
    </row>
    <row r="141" spans="1:11" ht="15" customHeight="1" x14ac:dyDescent="0.25">
      <c r="A141" s="62"/>
      <c r="B141" s="62"/>
      <c r="C141" s="93"/>
      <c r="D141" s="94" t="s">
        <v>17</v>
      </c>
      <c r="E141" s="94" t="s">
        <v>18</v>
      </c>
      <c r="F141" s="94" t="s">
        <v>18</v>
      </c>
      <c r="G141" s="94" t="s">
        <v>18</v>
      </c>
      <c r="H141" s="62"/>
      <c r="I141" s="62"/>
      <c r="J141" s="62"/>
      <c r="K141" s="62"/>
    </row>
    <row r="142" spans="1:11" ht="14.1" customHeight="1" x14ac:dyDescent="0.25">
      <c r="A142" s="62"/>
      <c r="B142" s="62"/>
      <c r="C142" s="78" t="s">
        <v>53</v>
      </c>
      <c r="D142" s="82" t="s">
        <v>525</v>
      </c>
      <c r="E142" s="82" t="s">
        <v>160</v>
      </c>
      <c r="F142" s="82" t="s">
        <v>526</v>
      </c>
      <c r="G142" s="82" t="s">
        <v>270</v>
      </c>
      <c r="H142" s="62"/>
      <c r="I142" s="62"/>
      <c r="J142" s="62"/>
      <c r="K142" s="62"/>
    </row>
    <row r="143" spans="1:11" ht="14.1" customHeight="1" x14ac:dyDescent="0.25">
      <c r="A143" s="62"/>
      <c r="B143" s="62"/>
      <c r="C143" s="78" t="s">
        <v>57</v>
      </c>
      <c r="D143" s="82" t="s">
        <v>562</v>
      </c>
      <c r="E143" s="82" t="s">
        <v>563</v>
      </c>
      <c r="F143" s="82" t="s">
        <v>564</v>
      </c>
      <c r="G143" s="82" t="s">
        <v>477</v>
      </c>
      <c r="H143" s="62"/>
      <c r="I143" s="62"/>
      <c r="J143" s="62"/>
      <c r="K143" s="62"/>
    </row>
    <row r="144" spans="1:11" ht="14.1" customHeight="1" x14ac:dyDescent="0.25">
      <c r="A144" s="62"/>
      <c r="B144" s="62"/>
      <c r="C144" s="78" t="s">
        <v>62</v>
      </c>
      <c r="D144" s="82" t="s">
        <v>565</v>
      </c>
      <c r="E144" s="82" t="s">
        <v>566</v>
      </c>
      <c r="F144" s="82" t="s">
        <v>567</v>
      </c>
      <c r="G144" s="82" t="s">
        <v>568</v>
      </c>
      <c r="H144" s="62"/>
      <c r="I144" s="62"/>
      <c r="J144" s="62"/>
      <c r="K144" s="62"/>
    </row>
    <row r="145" spans="1:11" ht="14.1" customHeight="1" x14ac:dyDescent="0.25">
      <c r="A145" s="62"/>
      <c r="B145" s="62"/>
      <c r="C145" s="78" t="s">
        <v>67</v>
      </c>
      <c r="D145" s="82" t="s">
        <v>20</v>
      </c>
      <c r="E145" s="82" t="s">
        <v>569</v>
      </c>
      <c r="F145" s="82" t="s">
        <v>570</v>
      </c>
      <c r="G145" s="82" t="s">
        <v>571</v>
      </c>
      <c r="H145" s="62"/>
      <c r="I145" s="62"/>
      <c r="J145" s="62"/>
      <c r="K145" s="62"/>
    </row>
    <row r="146" spans="1:11" ht="14.1" customHeight="1" x14ac:dyDescent="0.25">
      <c r="A146" s="62"/>
      <c r="B146" s="62"/>
      <c r="C146" s="78" t="s">
        <v>70</v>
      </c>
      <c r="D146" s="82" t="s">
        <v>20</v>
      </c>
      <c r="E146" s="82" t="s">
        <v>572</v>
      </c>
      <c r="F146" s="82" t="s">
        <v>573</v>
      </c>
      <c r="G146" s="82" t="s">
        <v>170</v>
      </c>
      <c r="H146" s="62"/>
      <c r="I146" s="62"/>
      <c r="J146" s="62"/>
      <c r="K146" s="62"/>
    </row>
    <row r="147" spans="1:11" ht="14.1" customHeight="1" x14ac:dyDescent="0.25">
      <c r="A147" s="62"/>
      <c r="B147" s="62"/>
      <c r="C147" s="78" t="s">
        <v>74</v>
      </c>
      <c r="D147" s="82" t="s">
        <v>20</v>
      </c>
      <c r="E147" s="82" t="s">
        <v>574</v>
      </c>
      <c r="F147" s="82" t="s">
        <v>575</v>
      </c>
      <c r="G147" s="82" t="s">
        <v>576</v>
      </c>
      <c r="H147" s="62"/>
      <c r="I147" s="62"/>
      <c r="J147" s="62"/>
      <c r="K147" s="62"/>
    </row>
    <row r="148" spans="1:11" ht="14.1" customHeight="1" x14ac:dyDescent="0.25">
      <c r="A148" s="62"/>
      <c r="B148" s="62"/>
      <c r="C148" s="95" t="s">
        <v>78</v>
      </c>
      <c r="D148" s="96"/>
      <c r="E148" s="96"/>
      <c r="F148" s="96"/>
      <c r="G148" s="96"/>
      <c r="H148" s="62"/>
      <c r="I148" s="62"/>
      <c r="J148" s="62"/>
      <c r="K148" s="62"/>
    </row>
    <row r="149" spans="1:11" ht="14.1" customHeight="1" x14ac:dyDescent="0.25">
      <c r="A149" s="62"/>
      <c r="B149" s="62"/>
      <c r="C149" s="91"/>
      <c r="D149" s="92">
        <v>2021</v>
      </c>
      <c r="E149" s="92">
        <v>2022</v>
      </c>
      <c r="F149" s="92">
        <v>2023</v>
      </c>
      <c r="G149" s="92">
        <v>2024</v>
      </c>
      <c r="H149" s="62"/>
      <c r="I149" s="62"/>
      <c r="J149" s="62"/>
      <c r="K149" s="62"/>
    </row>
    <row r="150" spans="1:11" ht="14.1" customHeight="1" x14ac:dyDescent="0.25">
      <c r="A150" s="62"/>
      <c r="B150" s="62"/>
      <c r="C150" s="93"/>
      <c r="D150" s="94" t="s">
        <v>17</v>
      </c>
      <c r="E150" s="94" t="s">
        <v>18</v>
      </c>
      <c r="F150" s="94" t="s">
        <v>18</v>
      </c>
      <c r="G150" s="94" t="s">
        <v>18</v>
      </c>
      <c r="H150" s="62"/>
      <c r="I150" s="62"/>
      <c r="J150" s="62"/>
      <c r="K150" s="62"/>
    </row>
    <row r="151" spans="1:11" ht="14.1" customHeight="1" x14ac:dyDescent="0.25">
      <c r="A151" s="62"/>
      <c r="B151" s="62"/>
      <c r="C151" s="97" t="s">
        <v>79</v>
      </c>
      <c r="D151" s="98">
        <v>0</v>
      </c>
      <c r="E151" s="98">
        <v>0</v>
      </c>
      <c r="F151" s="98">
        <v>0</v>
      </c>
      <c r="G151" s="98">
        <v>0</v>
      </c>
      <c r="H151" s="62"/>
      <c r="I151" s="62"/>
      <c r="J151" s="62"/>
      <c r="K151" s="62"/>
    </row>
    <row r="152" spans="1:11" ht="14.1" customHeight="1" x14ac:dyDescent="0.25">
      <c r="A152" s="62"/>
      <c r="B152" s="62"/>
      <c r="C152" s="97" t="s">
        <v>80</v>
      </c>
      <c r="D152" s="98">
        <v>0</v>
      </c>
      <c r="E152" s="98">
        <v>0</v>
      </c>
      <c r="F152" s="98">
        <v>0</v>
      </c>
      <c r="G152" s="98">
        <v>0</v>
      </c>
      <c r="H152" s="62"/>
      <c r="I152" s="62"/>
      <c r="J152" s="62"/>
      <c r="K152" s="62"/>
    </row>
    <row r="153" spans="1:11" ht="14.1" customHeight="1" x14ac:dyDescent="0.25">
      <c r="A153" s="62"/>
      <c r="B153" s="62"/>
      <c r="C153" s="97" t="s">
        <v>81</v>
      </c>
      <c r="D153" s="98">
        <v>0</v>
      </c>
      <c r="E153" s="98">
        <v>0</v>
      </c>
      <c r="F153" s="98">
        <v>0</v>
      </c>
      <c r="G153" s="98">
        <v>0</v>
      </c>
      <c r="H153" s="62"/>
      <c r="I153" s="62"/>
      <c r="J153" s="62"/>
      <c r="K153" s="62"/>
    </row>
    <row r="154" spans="1:11" ht="14.1" customHeight="1" x14ac:dyDescent="0.25">
      <c r="A154" s="62"/>
      <c r="B154" s="62"/>
      <c r="C154" s="97" t="s">
        <v>82</v>
      </c>
      <c r="D154" s="98">
        <v>0</v>
      </c>
      <c r="E154" s="98">
        <v>0</v>
      </c>
      <c r="F154" s="98">
        <v>0</v>
      </c>
      <c r="G154" s="98">
        <v>0</v>
      </c>
      <c r="H154" s="62"/>
      <c r="I154" s="62"/>
      <c r="J154" s="62"/>
      <c r="K154" s="62"/>
    </row>
    <row r="155" spans="1:11" ht="14.1" customHeight="1" x14ac:dyDescent="0.25">
      <c r="A155" s="62"/>
      <c r="B155" s="62"/>
      <c r="C155" s="97" t="s">
        <v>80</v>
      </c>
      <c r="D155" s="98">
        <v>0</v>
      </c>
      <c r="E155" s="98">
        <v>0</v>
      </c>
      <c r="F155" s="98">
        <v>0</v>
      </c>
      <c r="G155" s="98">
        <v>0</v>
      </c>
      <c r="H155" s="62"/>
      <c r="I155" s="62"/>
      <c r="J155" s="62"/>
      <c r="K155" s="62"/>
    </row>
    <row r="156" spans="1:11" ht="14.1" customHeight="1" x14ac:dyDescent="0.25">
      <c r="A156" s="62"/>
      <c r="B156" s="62"/>
      <c r="C156" s="97" t="s">
        <v>81</v>
      </c>
      <c r="D156" s="98">
        <v>0</v>
      </c>
      <c r="E156" s="98">
        <v>0</v>
      </c>
      <c r="F156" s="98">
        <v>0</v>
      </c>
      <c r="G156" s="98">
        <v>0</v>
      </c>
      <c r="H156" s="62"/>
      <c r="I156" s="62"/>
      <c r="J156" s="62"/>
      <c r="K156" s="62"/>
    </row>
    <row r="157" spans="1:11" ht="14.1" customHeight="1" x14ac:dyDescent="0.25">
      <c r="A157" s="62"/>
      <c r="B157" s="62"/>
      <c r="C157" s="97" t="s">
        <v>83</v>
      </c>
      <c r="D157" s="98">
        <v>1650000</v>
      </c>
      <c r="E157" s="98">
        <v>1700000</v>
      </c>
      <c r="F157" s="98">
        <v>1750000</v>
      </c>
      <c r="G157" s="98">
        <v>1800000</v>
      </c>
      <c r="H157" s="62"/>
      <c r="I157" s="62"/>
      <c r="J157" s="62"/>
      <c r="K157" s="62"/>
    </row>
    <row r="158" spans="1:11" ht="14.1" customHeight="1" x14ac:dyDescent="0.25">
      <c r="A158" s="62"/>
      <c r="B158" s="62"/>
      <c r="C158" s="97" t="s">
        <v>80</v>
      </c>
      <c r="D158" s="98">
        <v>1650000</v>
      </c>
      <c r="E158" s="98">
        <v>1700000</v>
      </c>
      <c r="F158" s="98">
        <v>1750000</v>
      </c>
      <c r="G158" s="98">
        <v>1800000</v>
      </c>
      <c r="H158" s="62"/>
      <c r="I158" s="62"/>
      <c r="J158" s="62"/>
      <c r="K158" s="62"/>
    </row>
    <row r="159" spans="1:11" ht="14.1" customHeight="1" x14ac:dyDescent="0.25">
      <c r="A159" s="62"/>
      <c r="B159" s="62"/>
      <c r="C159" s="97" t="s">
        <v>81</v>
      </c>
      <c r="D159" s="98">
        <v>0</v>
      </c>
      <c r="E159" s="98">
        <v>0</v>
      </c>
      <c r="F159" s="98">
        <v>0</v>
      </c>
      <c r="G159" s="98">
        <v>0</v>
      </c>
      <c r="H159" s="62"/>
      <c r="I159" s="62"/>
      <c r="J159" s="62"/>
      <c r="K159" s="62"/>
    </row>
    <row r="160" spans="1:11" ht="14.1" customHeight="1" x14ac:dyDescent="0.25">
      <c r="A160" s="62"/>
      <c r="B160" s="62"/>
      <c r="C160" s="97" t="s">
        <v>84</v>
      </c>
      <c r="D160" s="98">
        <v>0</v>
      </c>
      <c r="E160" s="98">
        <v>0</v>
      </c>
      <c r="F160" s="98">
        <v>0</v>
      </c>
      <c r="G160" s="98">
        <v>0</v>
      </c>
      <c r="H160" s="62"/>
      <c r="I160" s="62"/>
      <c r="J160" s="62"/>
      <c r="K160" s="62"/>
    </row>
    <row r="161" spans="1:11" ht="14.1" customHeight="1" x14ac:dyDescent="0.25">
      <c r="A161" s="62"/>
      <c r="B161" s="62"/>
      <c r="C161" s="97" t="s">
        <v>80</v>
      </c>
      <c r="D161" s="98">
        <v>0</v>
      </c>
      <c r="E161" s="98">
        <v>0</v>
      </c>
      <c r="F161" s="98">
        <v>0</v>
      </c>
      <c r="G161" s="98">
        <v>0</v>
      </c>
      <c r="H161" s="62"/>
      <c r="I161" s="62"/>
      <c r="J161" s="62"/>
      <c r="K161" s="62"/>
    </row>
    <row r="162" spans="1:11" ht="14.1" customHeight="1" x14ac:dyDescent="0.25">
      <c r="A162" s="62"/>
      <c r="B162" s="62"/>
      <c r="C162" s="97" t="s">
        <v>81</v>
      </c>
      <c r="D162" s="98">
        <v>0</v>
      </c>
      <c r="E162" s="98">
        <v>0</v>
      </c>
      <c r="F162" s="98">
        <v>0</v>
      </c>
      <c r="G162" s="98">
        <v>0</v>
      </c>
      <c r="H162" s="62"/>
      <c r="I162" s="62"/>
      <c r="J162" s="62"/>
      <c r="K162" s="62"/>
    </row>
    <row r="163" spans="1:11" ht="14.1" customHeight="1" x14ac:dyDescent="0.25">
      <c r="A163" s="62"/>
      <c r="B163" s="62"/>
      <c r="C163" s="97" t="s">
        <v>85</v>
      </c>
      <c r="D163" s="98">
        <v>0</v>
      </c>
      <c r="E163" s="98">
        <v>0</v>
      </c>
      <c r="F163" s="98">
        <v>0</v>
      </c>
      <c r="G163" s="98">
        <v>0</v>
      </c>
      <c r="H163" s="62"/>
      <c r="I163" s="62"/>
      <c r="J163" s="62"/>
      <c r="K163" s="62"/>
    </row>
    <row r="164" spans="1:11" ht="14.1" customHeight="1" x14ac:dyDescent="0.25">
      <c r="A164" s="62"/>
      <c r="B164" s="62"/>
      <c r="C164" s="97" t="s">
        <v>80</v>
      </c>
      <c r="D164" s="98">
        <v>0</v>
      </c>
      <c r="E164" s="98">
        <v>0</v>
      </c>
      <c r="F164" s="98">
        <v>0</v>
      </c>
      <c r="G164" s="98">
        <v>0</v>
      </c>
      <c r="H164" s="62"/>
      <c r="I164" s="62"/>
      <c r="J164" s="62"/>
      <c r="K164" s="62"/>
    </row>
    <row r="165" spans="1:11" ht="14.1" customHeight="1" x14ac:dyDescent="0.25">
      <c r="A165" s="62"/>
      <c r="B165" s="62"/>
      <c r="C165" s="97" t="s">
        <v>81</v>
      </c>
      <c r="D165" s="98">
        <v>0</v>
      </c>
      <c r="E165" s="98">
        <v>0</v>
      </c>
      <c r="F165" s="98">
        <v>0</v>
      </c>
      <c r="G165" s="98">
        <v>0</v>
      </c>
      <c r="H165" s="62"/>
      <c r="I165" s="62"/>
      <c r="J165" s="62"/>
      <c r="K165" s="62"/>
    </row>
    <row r="166" spans="1:11" ht="14.1" customHeight="1" x14ac:dyDescent="0.25">
      <c r="A166" s="62"/>
      <c r="B166" s="62"/>
      <c r="C166" s="97" t="s">
        <v>86</v>
      </c>
      <c r="D166" s="98">
        <v>0</v>
      </c>
      <c r="E166" s="98">
        <v>0</v>
      </c>
      <c r="F166" s="98">
        <v>0</v>
      </c>
      <c r="G166" s="98">
        <v>0</v>
      </c>
      <c r="H166" s="62"/>
      <c r="I166" s="62"/>
      <c r="J166" s="62"/>
      <c r="K166" s="62"/>
    </row>
    <row r="167" spans="1:11" ht="14.1" customHeight="1" x14ac:dyDescent="0.25">
      <c r="A167" s="62"/>
      <c r="B167" s="62"/>
      <c r="C167" s="97" t="s">
        <v>80</v>
      </c>
      <c r="D167" s="98">
        <v>0</v>
      </c>
      <c r="E167" s="98">
        <v>0</v>
      </c>
      <c r="F167" s="98">
        <v>0</v>
      </c>
      <c r="G167" s="98">
        <v>0</v>
      </c>
      <c r="H167" s="62"/>
      <c r="I167" s="62"/>
      <c r="J167" s="62"/>
      <c r="K167" s="62"/>
    </row>
    <row r="168" spans="1:11" ht="14.1" customHeight="1" x14ac:dyDescent="0.25">
      <c r="A168" s="62"/>
      <c r="B168" s="62"/>
      <c r="C168" s="97" t="s">
        <v>81</v>
      </c>
      <c r="D168" s="98">
        <v>0</v>
      </c>
      <c r="E168" s="98">
        <v>0</v>
      </c>
      <c r="F168" s="98">
        <v>0</v>
      </c>
      <c r="G168" s="98">
        <v>0</v>
      </c>
      <c r="H168" s="62"/>
      <c r="I168" s="62"/>
      <c r="J168" s="62"/>
      <c r="K168" s="62"/>
    </row>
    <row r="169" spans="1:11" ht="14.1" customHeight="1" x14ac:dyDescent="0.25">
      <c r="A169" s="62"/>
      <c r="B169" s="62"/>
      <c r="C169" s="97" t="s">
        <v>87</v>
      </c>
      <c r="D169" s="98">
        <v>0</v>
      </c>
      <c r="E169" s="98">
        <v>0</v>
      </c>
      <c r="F169" s="98">
        <v>0</v>
      </c>
      <c r="G169" s="98">
        <v>0</v>
      </c>
      <c r="H169" s="62"/>
      <c r="I169" s="62"/>
      <c r="J169" s="62"/>
      <c r="K169" s="62"/>
    </row>
    <row r="170" spans="1:11" ht="14.1" customHeight="1" x14ac:dyDescent="0.25">
      <c r="A170" s="62"/>
      <c r="B170" s="62"/>
      <c r="C170" s="97" t="s">
        <v>80</v>
      </c>
      <c r="D170" s="98">
        <v>0</v>
      </c>
      <c r="E170" s="98">
        <v>0</v>
      </c>
      <c r="F170" s="98">
        <v>0</v>
      </c>
      <c r="G170" s="98">
        <v>0</v>
      </c>
      <c r="H170" s="62"/>
      <c r="I170" s="62"/>
      <c r="J170" s="62"/>
      <c r="K170" s="62"/>
    </row>
    <row r="171" spans="1:11" ht="14.1" customHeight="1" x14ac:dyDescent="0.25">
      <c r="A171" s="62"/>
      <c r="B171" s="62"/>
      <c r="C171" s="97" t="s">
        <v>81</v>
      </c>
      <c r="D171" s="98">
        <v>0</v>
      </c>
      <c r="E171" s="98">
        <v>0</v>
      </c>
      <c r="F171" s="98">
        <v>0</v>
      </c>
      <c r="G171" s="98">
        <v>0</v>
      </c>
      <c r="H171" s="62"/>
      <c r="I171" s="62"/>
      <c r="J171" s="62"/>
      <c r="K171" s="62"/>
    </row>
    <row r="172" spans="1:11" ht="14.1" customHeight="1" x14ac:dyDescent="0.25">
      <c r="A172" s="62"/>
      <c r="B172" s="62"/>
      <c r="C172" s="97" t="s">
        <v>88</v>
      </c>
      <c r="D172" s="98">
        <v>0</v>
      </c>
      <c r="E172" s="98">
        <v>0</v>
      </c>
      <c r="F172" s="98">
        <v>0</v>
      </c>
      <c r="G172" s="98">
        <v>0</v>
      </c>
      <c r="H172" s="62"/>
      <c r="I172" s="62"/>
      <c r="J172" s="62"/>
      <c r="K172" s="62"/>
    </row>
    <row r="173" spans="1:11" ht="14.1" customHeight="1" x14ac:dyDescent="0.25">
      <c r="A173" s="62"/>
      <c r="B173" s="62"/>
      <c r="C173" s="97" t="s">
        <v>80</v>
      </c>
      <c r="D173" s="98">
        <v>0</v>
      </c>
      <c r="E173" s="98">
        <v>0</v>
      </c>
      <c r="F173" s="98">
        <v>0</v>
      </c>
      <c r="G173" s="98">
        <v>0</v>
      </c>
      <c r="H173" s="62"/>
      <c r="I173" s="62"/>
      <c r="J173" s="62"/>
      <c r="K173" s="62"/>
    </row>
    <row r="174" spans="1:11" ht="14.1" customHeight="1" x14ac:dyDescent="0.25">
      <c r="A174" s="62"/>
      <c r="B174" s="62"/>
      <c r="C174" s="97" t="s">
        <v>89</v>
      </c>
      <c r="D174" s="98">
        <v>0</v>
      </c>
      <c r="E174" s="98">
        <v>0</v>
      </c>
      <c r="F174" s="98">
        <v>0</v>
      </c>
      <c r="G174" s="98">
        <v>0</v>
      </c>
      <c r="H174" s="62"/>
      <c r="I174" s="62"/>
      <c r="J174" s="62"/>
      <c r="K174" s="62"/>
    </row>
    <row r="175" spans="1:11" ht="14.1" customHeight="1" x14ac:dyDescent="0.25">
      <c r="A175" s="62"/>
      <c r="B175" s="62"/>
      <c r="C175" s="97" t="s">
        <v>90</v>
      </c>
      <c r="D175" s="98">
        <v>0</v>
      </c>
      <c r="E175" s="98">
        <v>0</v>
      </c>
      <c r="F175" s="98">
        <v>0</v>
      </c>
      <c r="G175" s="98">
        <v>0</v>
      </c>
      <c r="H175" s="62"/>
      <c r="I175" s="62"/>
      <c r="J175" s="62"/>
      <c r="K175" s="62"/>
    </row>
    <row r="176" spans="1:11" ht="14.1" customHeight="1" x14ac:dyDescent="0.25">
      <c r="A176" s="62"/>
      <c r="B176" s="62"/>
      <c r="C176" s="97" t="s">
        <v>91</v>
      </c>
      <c r="D176" s="98">
        <v>0</v>
      </c>
      <c r="E176" s="98">
        <v>0</v>
      </c>
      <c r="F176" s="98">
        <v>0</v>
      </c>
      <c r="G176" s="98">
        <v>0</v>
      </c>
      <c r="H176" s="62"/>
      <c r="I176" s="62"/>
      <c r="J176" s="62"/>
      <c r="K176" s="62"/>
    </row>
    <row r="177" spans="1:11" ht="14.1" customHeight="1" x14ac:dyDescent="0.25">
      <c r="A177" s="62"/>
      <c r="B177" s="62"/>
      <c r="C177" s="97" t="s">
        <v>92</v>
      </c>
      <c r="D177" s="98">
        <v>0</v>
      </c>
      <c r="E177" s="98">
        <v>0</v>
      </c>
      <c r="F177" s="98">
        <v>0</v>
      </c>
      <c r="G177" s="98">
        <v>0</v>
      </c>
      <c r="H177" s="62"/>
      <c r="I177" s="62"/>
      <c r="J177" s="62"/>
      <c r="K177" s="62"/>
    </row>
    <row r="178" spans="1:11" ht="14.1" customHeight="1" x14ac:dyDescent="0.25">
      <c r="A178" s="62"/>
      <c r="B178" s="62"/>
      <c r="C178" s="97" t="s">
        <v>93</v>
      </c>
      <c r="D178" s="98">
        <v>0</v>
      </c>
      <c r="E178" s="98">
        <v>0</v>
      </c>
      <c r="F178" s="98">
        <v>0</v>
      </c>
      <c r="G178" s="98">
        <v>0</v>
      </c>
      <c r="H178" s="62"/>
      <c r="I178" s="62"/>
      <c r="J178" s="62"/>
      <c r="K178" s="62"/>
    </row>
    <row r="179" spans="1:11" ht="14.1" customHeight="1" x14ac:dyDescent="0.25">
      <c r="A179" s="62"/>
      <c r="B179" s="62"/>
      <c r="C179" s="97" t="s">
        <v>80</v>
      </c>
      <c r="D179" s="98">
        <v>0</v>
      </c>
      <c r="E179" s="98">
        <v>0</v>
      </c>
      <c r="F179" s="98">
        <v>0</v>
      </c>
      <c r="G179" s="98">
        <v>0</v>
      </c>
      <c r="H179" s="62"/>
      <c r="I179" s="62"/>
      <c r="J179" s="62"/>
      <c r="K179" s="62"/>
    </row>
    <row r="180" spans="1:11" ht="14.1" customHeight="1" x14ac:dyDescent="0.25">
      <c r="A180" s="62"/>
      <c r="B180" s="62"/>
      <c r="C180" s="97" t="s">
        <v>89</v>
      </c>
      <c r="D180" s="98">
        <v>0</v>
      </c>
      <c r="E180" s="98">
        <v>0</v>
      </c>
      <c r="F180" s="98">
        <v>0</v>
      </c>
      <c r="G180" s="98">
        <v>0</v>
      </c>
      <c r="H180" s="62"/>
      <c r="I180" s="62"/>
      <c r="J180" s="62"/>
      <c r="K180" s="62"/>
    </row>
    <row r="181" spans="1:11" ht="14.1" customHeight="1" x14ac:dyDescent="0.25">
      <c r="A181" s="62"/>
      <c r="B181" s="62"/>
      <c r="C181" s="97" t="s">
        <v>90</v>
      </c>
      <c r="D181" s="98">
        <v>0</v>
      </c>
      <c r="E181" s="98">
        <v>0</v>
      </c>
      <c r="F181" s="98">
        <v>0</v>
      </c>
      <c r="G181" s="98">
        <v>0</v>
      </c>
      <c r="H181" s="62"/>
      <c r="I181" s="62"/>
      <c r="J181" s="62"/>
      <c r="K181" s="62"/>
    </row>
    <row r="182" spans="1:11" ht="14.1" customHeight="1" x14ac:dyDescent="0.25">
      <c r="A182" s="62"/>
      <c r="B182" s="62"/>
      <c r="C182" s="97" t="s">
        <v>91</v>
      </c>
      <c r="D182" s="98">
        <v>0</v>
      </c>
      <c r="E182" s="98">
        <v>0</v>
      </c>
      <c r="F182" s="98">
        <v>0</v>
      </c>
      <c r="G182" s="98">
        <v>0</v>
      </c>
      <c r="H182" s="62"/>
      <c r="I182" s="62"/>
      <c r="J182" s="62"/>
      <c r="K182" s="62"/>
    </row>
    <row r="183" spans="1:11" ht="14.1" customHeight="1" x14ac:dyDescent="0.25">
      <c r="A183" s="62"/>
      <c r="B183" s="62"/>
      <c r="C183" s="97" t="s">
        <v>92</v>
      </c>
      <c r="D183" s="98">
        <v>0</v>
      </c>
      <c r="E183" s="98">
        <v>0</v>
      </c>
      <c r="F183" s="98">
        <v>0</v>
      </c>
      <c r="G183" s="98">
        <v>0</v>
      </c>
      <c r="H183" s="62"/>
      <c r="I183" s="62"/>
      <c r="J183" s="62"/>
      <c r="K183" s="62"/>
    </row>
    <row r="184" spans="1:11" ht="14.1" customHeight="1" x14ac:dyDescent="0.25">
      <c r="A184" s="62"/>
      <c r="B184" s="62"/>
      <c r="C184" s="97" t="s">
        <v>94</v>
      </c>
      <c r="D184" s="98">
        <v>0</v>
      </c>
      <c r="E184" s="98">
        <v>0</v>
      </c>
      <c r="F184" s="98">
        <v>0</v>
      </c>
      <c r="G184" s="98">
        <v>0</v>
      </c>
      <c r="H184" s="62"/>
      <c r="I184" s="62"/>
      <c r="J184" s="62"/>
      <c r="K184" s="62"/>
    </row>
    <row r="185" spans="1:11" ht="14.1" customHeight="1" x14ac:dyDescent="0.25">
      <c r="A185" s="62"/>
      <c r="B185" s="62"/>
      <c r="C185" s="97" t="s">
        <v>80</v>
      </c>
      <c r="D185" s="98">
        <v>0</v>
      </c>
      <c r="E185" s="98">
        <v>0</v>
      </c>
      <c r="F185" s="98">
        <v>0</v>
      </c>
      <c r="G185" s="98">
        <v>0</v>
      </c>
      <c r="H185" s="62"/>
      <c r="I185" s="62"/>
      <c r="J185" s="62"/>
      <c r="K185" s="62"/>
    </row>
    <row r="186" spans="1:11" ht="14.1" customHeight="1" x14ac:dyDescent="0.25">
      <c r="A186" s="62"/>
      <c r="B186" s="62"/>
      <c r="C186" s="97" t="s">
        <v>89</v>
      </c>
      <c r="D186" s="98">
        <v>0</v>
      </c>
      <c r="E186" s="98">
        <v>0</v>
      </c>
      <c r="F186" s="98">
        <v>0</v>
      </c>
      <c r="G186" s="98">
        <v>0</v>
      </c>
      <c r="H186" s="62"/>
      <c r="I186" s="62"/>
      <c r="J186" s="62"/>
      <c r="K186" s="62"/>
    </row>
    <row r="187" spans="1:11" ht="14.1" customHeight="1" x14ac:dyDescent="0.25">
      <c r="A187" s="62"/>
      <c r="B187" s="62"/>
      <c r="C187" s="97" t="s">
        <v>90</v>
      </c>
      <c r="D187" s="98">
        <v>0</v>
      </c>
      <c r="E187" s="98">
        <v>0</v>
      </c>
      <c r="F187" s="98">
        <v>0</v>
      </c>
      <c r="G187" s="98">
        <v>0</v>
      </c>
      <c r="H187" s="62"/>
      <c r="I187" s="62"/>
      <c r="J187" s="62"/>
      <c r="K187" s="62"/>
    </row>
    <row r="188" spans="1:11" ht="14.1" customHeight="1" x14ac:dyDescent="0.25">
      <c r="A188" s="62"/>
      <c r="B188" s="62"/>
      <c r="C188" s="97" t="s">
        <v>91</v>
      </c>
      <c r="D188" s="98">
        <v>0</v>
      </c>
      <c r="E188" s="98">
        <v>0</v>
      </c>
      <c r="F188" s="98">
        <v>0</v>
      </c>
      <c r="G188" s="98">
        <v>0</v>
      </c>
      <c r="H188" s="62"/>
      <c r="I188" s="62"/>
      <c r="J188" s="62"/>
      <c r="K188" s="62"/>
    </row>
    <row r="189" spans="1:11" ht="14.1" customHeight="1" x14ac:dyDescent="0.25">
      <c r="A189" s="62"/>
      <c r="B189" s="62"/>
      <c r="C189" s="97" t="s">
        <v>92</v>
      </c>
      <c r="D189" s="98">
        <v>0</v>
      </c>
      <c r="E189" s="98">
        <v>0</v>
      </c>
      <c r="F189" s="98">
        <v>0</v>
      </c>
      <c r="G189" s="98">
        <v>0</v>
      </c>
      <c r="H189" s="62"/>
      <c r="I189" s="62"/>
      <c r="J189" s="62"/>
      <c r="K189" s="62"/>
    </row>
    <row r="190" spans="1:11" ht="14.1" customHeight="1" x14ac:dyDescent="0.25">
      <c r="A190" s="62"/>
      <c r="B190" s="62"/>
      <c r="C190" s="97" t="s">
        <v>95</v>
      </c>
      <c r="D190" s="98">
        <v>0</v>
      </c>
      <c r="E190" s="98">
        <v>0</v>
      </c>
      <c r="F190" s="98">
        <v>0</v>
      </c>
      <c r="G190" s="98">
        <v>0</v>
      </c>
      <c r="H190" s="62"/>
      <c r="I190" s="62"/>
      <c r="J190" s="62"/>
      <c r="K190" s="62"/>
    </row>
    <row r="191" spans="1:11" ht="14.1" customHeight="1" x14ac:dyDescent="0.25">
      <c r="A191" s="62"/>
      <c r="B191" s="62"/>
      <c r="C191" s="97" t="s">
        <v>96</v>
      </c>
      <c r="D191" s="98">
        <v>0</v>
      </c>
      <c r="E191" s="98">
        <v>0</v>
      </c>
      <c r="F191" s="98">
        <v>0</v>
      </c>
      <c r="G191" s="98">
        <v>0</v>
      </c>
      <c r="H191" s="62"/>
      <c r="I191" s="62"/>
      <c r="J191" s="62"/>
      <c r="K191" s="62"/>
    </row>
    <row r="192" spans="1:11" ht="14.1" customHeight="1" x14ac:dyDescent="0.25">
      <c r="A192" s="62"/>
      <c r="B192" s="62"/>
      <c r="C192" s="99" t="s">
        <v>97</v>
      </c>
      <c r="D192" s="98">
        <v>1650000</v>
      </c>
      <c r="E192" s="98">
        <v>1700000</v>
      </c>
      <c r="F192" s="98">
        <v>1750000</v>
      </c>
      <c r="G192" s="98">
        <v>1800000</v>
      </c>
      <c r="H192" s="62"/>
      <c r="I192" s="62"/>
      <c r="J192" s="62"/>
      <c r="K192" s="62"/>
    </row>
    <row r="193" spans="1:11" ht="30.95" customHeight="1" x14ac:dyDescent="0.25">
      <c r="A193" s="62"/>
      <c r="B193" s="62"/>
      <c r="C193" s="86" t="s">
        <v>47</v>
      </c>
      <c r="D193" s="87" t="s">
        <v>577</v>
      </c>
      <c r="E193" s="88"/>
      <c r="F193" s="88"/>
      <c r="G193" s="88"/>
      <c r="H193" s="62"/>
      <c r="I193" s="62"/>
      <c r="J193" s="62"/>
      <c r="K193" s="62"/>
    </row>
    <row r="194" spans="1:11" ht="30.95" customHeight="1" x14ac:dyDescent="0.25">
      <c r="A194" s="62"/>
      <c r="B194" s="62"/>
      <c r="C194" s="89" t="s">
        <v>49</v>
      </c>
      <c r="D194" s="90" t="s">
        <v>578</v>
      </c>
      <c r="E194" s="45"/>
      <c r="F194" s="45"/>
      <c r="G194" s="45"/>
      <c r="H194" s="62"/>
      <c r="I194" s="62"/>
      <c r="J194" s="62"/>
      <c r="K194" s="62"/>
    </row>
    <row r="195" spans="1:11" ht="30.95" customHeight="1" x14ac:dyDescent="0.25">
      <c r="A195" s="62"/>
      <c r="B195" s="62"/>
      <c r="C195" s="89" t="s">
        <v>51</v>
      </c>
      <c r="D195" s="90" t="s">
        <v>531</v>
      </c>
      <c r="E195" s="45"/>
      <c r="F195" s="45"/>
      <c r="G195" s="45"/>
      <c r="H195" s="62"/>
      <c r="I195" s="62"/>
      <c r="J195" s="62"/>
      <c r="K195" s="62"/>
    </row>
    <row r="196" spans="1:11" ht="15" customHeight="1" x14ac:dyDescent="0.25">
      <c r="A196" s="62"/>
      <c r="B196" s="62"/>
      <c r="C196" s="91"/>
      <c r="D196" s="92">
        <v>2021</v>
      </c>
      <c r="E196" s="92">
        <v>2022</v>
      </c>
      <c r="F196" s="92">
        <v>2023</v>
      </c>
      <c r="G196" s="92">
        <v>2024</v>
      </c>
      <c r="H196" s="62"/>
      <c r="I196" s="62"/>
      <c r="J196" s="62"/>
      <c r="K196" s="62"/>
    </row>
    <row r="197" spans="1:11" ht="15" customHeight="1" x14ac:dyDescent="0.25">
      <c r="A197" s="62"/>
      <c r="B197" s="62"/>
      <c r="C197" s="93"/>
      <c r="D197" s="94" t="s">
        <v>17</v>
      </c>
      <c r="E197" s="94" t="s">
        <v>18</v>
      </c>
      <c r="F197" s="94" t="s">
        <v>18</v>
      </c>
      <c r="G197" s="94" t="s">
        <v>18</v>
      </c>
      <c r="H197" s="62"/>
      <c r="I197" s="62"/>
      <c r="J197" s="62"/>
      <c r="K197" s="62"/>
    </row>
    <row r="198" spans="1:11" ht="14.1" customHeight="1" x14ac:dyDescent="0.25">
      <c r="A198" s="62"/>
      <c r="B198" s="62"/>
      <c r="C198" s="78" t="s">
        <v>53</v>
      </c>
      <c r="D198" s="82" t="s">
        <v>514</v>
      </c>
      <c r="E198" s="82" t="s">
        <v>579</v>
      </c>
      <c r="F198" s="82" t="s">
        <v>580</v>
      </c>
      <c r="G198" s="82" t="s">
        <v>581</v>
      </c>
      <c r="H198" s="62"/>
      <c r="I198" s="62"/>
      <c r="J198" s="62"/>
      <c r="K198" s="62"/>
    </row>
    <row r="199" spans="1:11" ht="14.1" customHeight="1" x14ac:dyDescent="0.25">
      <c r="A199" s="62"/>
      <c r="B199" s="62"/>
      <c r="C199" s="78" t="s">
        <v>57</v>
      </c>
      <c r="D199" s="82" t="s">
        <v>582</v>
      </c>
      <c r="E199" s="82" t="s">
        <v>583</v>
      </c>
      <c r="F199" s="82" t="s">
        <v>583</v>
      </c>
      <c r="G199" s="82" t="s">
        <v>583</v>
      </c>
      <c r="H199" s="62"/>
      <c r="I199" s="62"/>
      <c r="J199" s="62"/>
      <c r="K199" s="62"/>
    </row>
    <row r="200" spans="1:11" ht="14.1" customHeight="1" x14ac:dyDescent="0.25">
      <c r="A200" s="62"/>
      <c r="B200" s="62"/>
      <c r="C200" s="78" t="s">
        <v>62</v>
      </c>
      <c r="D200" s="82" t="s">
        <v>584</v>
      </c>
      <c r="E200" s="82" t="s">
        <v>585</v>
      </c>
      <c r="F200" s="82" t="s">
        <v>586</v>
      </c>
      <c r="G200" s="82" t="s">
        <v>587</v>
      </c>
      <c r="H200" s="62"/>
      <c r="I200" s="62"/>
      <c r="J200" s="62"/>
      <c r="K200" s="62"/>
    </row>
    <row r="201" spans="1:11" ht="14.1" customHeight="1" x14ac:dyDescent="0.25">
      <c r="A201" s="62"/>
      <c r="B201" s="62"/>
      <c r="C201" s="78" t="s">
        <v>67</v>
      </c>
      <c r="D201" s="82" t="s">
        <v>20</v>
      </c>
      <c r="E201" s="82" t="s">
        <v>588</v>
      </c>
      <c r="F201" s="82" t="s">
        <v>589</v>
      </c>
      <c r="G201" s="82" t="s">
        <v>590</v>
      </c>
      <c r="H201" s="62"/>
      <c r="I201" s="62"/>
      <c r="J201" s="62"/>
      <c r="K201" s="62"/>
    </row>
    <row r="202" spans="1:11" ht="14.1" customHeight="1" x14ac:dyDescent="0.25">
      <c r="A202" s="62"/>
      <c r="B202" s="62"/>
      <c r="C202" s="78" t="s">
        <v>70</v>
      </c>
      <c r="D202" s="82" t="s">
        <v>20</v>
      </c>
      <c r="E202" s="82" t="s">
        <v>591</v>
      </c>
      <c r="F202" s="82" t="s">
        <v>43</v>
      </c>
      <c r="G202" s="82" t="s">
        <v>43</v>
      </c>
      <c r="H202" s="62"/>
      <c r="I202" s="62"/>
      <c r="J202" s="62"/>
      <c r="K202" s="62"/>
    </row>
    <row r="203" spans="1:11" ht="14.1" customHeight="1" x14ac:dyDescent="0.25">
      <c r="A203" s="62"/>
      <c r="B203" s="62"/>
      <c r="C203" s="78" t="s">
        <v>74</v>
      </c>
      <c r="D203" s="82" t="s">
        <v>20</v>
      </c>
      <c r="E203" s="82" t="s">
        <v>592</v>
      </c>
      <c r="F203" s="82" t="s">
        <v>593</v>
      </c>
      <c r="G203" s="82" t="s">
        <v>594</v>
      </c>
      <c r="H203" s="62"/>
      <c r="I203" s="62"/>
      <c r="J203" s="62"/>
      <c r="K203" s="62"/>
    </row>
    <row r="204" spans="1:11" ht="14.1" customHeight="1" x14ac:dyDescent="0.25">
      <c r="A204" s="62"/>
      <c r="B204" s="62"/>
      <c r="C204" s="95" t="s">
        <v>78</v>
      </c>
      <c r="D204" s="96"/>
      <c r="E204" s="96"/>
      <c r="F204" s="96"/>
      <c r="G204" s="96"/>
      <c r="H204" s="62"/>
      <c r="I204" s="62"/>
      <c r="J204" s="62"/>
      <c r="K204" s="62"/>
    </row>
    <row r="205" spans="1:11" ht="14.1" customHeight="1" x14ac:dyDescent="0.25">
      <c r="A205" s="62"/>
      <c r="B205" s="62"/>
      <c r="C205" s="91"/>
      <c r="D205" s="92">
        <v>2021</v>
      </c>
      <c r="E205" s="92">
        <v>2022</v>
      </c>
      <c r="F205" s="92">
        <v>2023</v>
      </c>
      <c r="G205" s="92">
        <v>2024</v>
      </c>
      <c r="H205" s="62"/>
      <c r="I205" s="62"/>
      <c r="J205" s="62"/>
      <c r="K205" s="62"/>
    </row>
    <row r="206" spans="1:11" ht="14.1" customHeight="1" x14ac:dyDescent="0.25">
      <c r="A206" s="62"/>
      <c r="B206" s="62"/>
      <c r="C206" s="93"/>
      <c r="D206" s="94" t="s">
        <v>17</v>
      </c>
      <c r="E206" s="94" t="s">
        <v>18</v>
      </c>
      <c r="F206" s="94" t="s">
        <v>18</v>
      </c>
      <c r="G206" s="94" t="s">
        <v>18</v>
      </c>
      <c r="H206" s="62"/>
      <c r="I206" s="62"/>
      <c r="J206" s="62"/>
      <c r="K206" s="62"/>
    </row>
    <row r="207" spans="1:11" ht="14.1" customHeight="1" x14ac:dyDescent="0.25">
      <c r="A207" s="62"/>
      <c r="B207" s="62"/>
      <c r="C207" s="97" t="s">
        <v>79</v>
      </c>
      <c r="D207" s="98">
        <v>186065000</v>
      </c>
      <c r="E207" s="98">
        <v>179850000</v>
      </c>
      <c r="F207" s="98">
        <v>179850000</v>
      </c>
      <c r="G207" s="98">
        <v>179850000</v>
      </c>
      <c r="H207" s="62"/>
      <c r="I207" s="62"/>
      <c r="J207" s="62"/>
      <c r="K207" s="62"/>
    </row>
    <row r="208" spans="1:11" ht="14.1" customHeight="1" x14ac:dyDescent="0.25">
      <c r="A208" s="62"/>
      <c r="B208" s="62"/>
      <c r="C208" s="97" t="s">
        <v>80</v>
      </c>
      <c r="D208" s="98">
        <v>186065000</v>
      </c>
      <c r="E208" s="98">
        <v>179850000</v>
      </c>
      <c r="F208" s="98">
        <v>179850000</v>
      </c>
      <c r="G208" s="98">
        <v>179850000</v>
      </c>
      <c r="H208" s="62"/>
      <c r="I208" s="62"/>
      <c r="J208" s="62"/>
      <c r="K208" s="62"/>
    </row>
    <row r="209" spans="1:11" ht="14.1" customHeight="1" x14ac:dyDescent="0.25">
      <c r="A209" s="62"/>
      <c r="B209" s="62"/>
      <c r="C209" s="97" t="s">
        <v>81</v>
      </c>
      <c r="D209" s="98">
        <v>0</v>
      </c>
      <c r="E209" s="98">
        <v>0</v>
      </c>
      <c r="F209" s="98">
        <v>0</v>
      </c>
      <c r="G209" s="98">
        <v>0</v>
      </c>
      <c r="H209" s="62"/>
      <c r="I209" s="62"/>
      <c r="J209" s="62"/>
      <c r="K209" s="62"/>
    </row>
    <row r="210" spans="1:11" ht="14.1" customHeight="1" x14ac:dyDescent="0.25">
      <c r="A210" s="62"/>
      <c r="B210" s="62"/>
      <c r="C210" s="97" t="s">
        <v>82</v>
      </c>
      <c r="D210" s="98">
        <v>31310800</v>
      </c>
      <c r="E210" s="98">
        <v>29500000</v>
      </c>
      <c r="F210" s="98">
        <v>29500000</v>
      </c>
      <c r="G210" s="98">
        <v>29500000</v>
      </c>
      <c r="H210" s="62"/>
      <c r="I210" s="62"/>
      <c r="J210" s="62"/>
      <c r="K210" s="62"/>
    </row>
    <row r="211" spans="1:11" ht="14.1" customHeight="1" x14ac:dyDescent="0.25">
      <c r="A211" s="62"/>
      <c r="B211" s="62"/>
      <c r="C211" s="97" t="s">
        <v>80</v>
      </c>
      <c r="D211" s="98">
        <v>31310800</v>
      </c>
      <c r="E211" s="98">
        <v>29500000</v>
      </c>
      <c r="F211" s="98">
        <v>29500000</v>
      </c>
      <c r="G211" s="98">
        <v>29500000</v>
      </c>
      <c r="H211" s="62"/>
      <c r="I211" s="62"/>
      <c r="J211" s="62"/>
      <c r="K211" s="62"/>
    </row>
    <row r="212" spans="1:11" ht="14.1" customHeight="1" x14ac:dyDescent="0.25">
      <c r="A212" s="62"/>
      <c r="B212" s="62"/>
      <c r="C212" s="97" t="s">
        <v>81</v>
      </c>
      <c r="D212" s="98">
        <v>0</v>
      </c>
      <c r="E212" s="98">
        <v>0</v>
      </c>
      <c r="F212" s="98">
        <v>0</v>
      </c>
      <c r="G212" s="98">
        <v>0</v>
      </c>
      <c r="H212" s="62"/>
      <c r="I212" s="62"/>
      <c r="J212" s="62"/>
      <c r="K212" s="62"/>
    </row>
    <row r="213" spans="1:11" ht="14.1" customHeight="1" x14ac:dyDescent="0.25">
      <c r="A213" s="62"/>
      <c r="B213" s="62"/>
      <c r="C213" s="97" t="s">
        <v>83</v>
      </c>
      <c r="D213" s="98">
        <v>0</v>
      </c>
      <c r="E213" s="98">
        <v>0</v>
      </c>
      <c r="F213" s="98">
        <v>0</v>
      </c>
      <c r="G213" s="98">
        <v>0</v>
      </c>
      <c r="H213" s="62"/>
      <c r="I213" s="62"/>
      <c r="J213" s="62"/>
      <c r="K213" s="62"/>
    </row>
    <row r="214" spans="1:11" ht="14.1" customHeight="1" x14ac:dyDescent="0.25">
      <c r="A214" s="62"/>
      <c r="B214" s="62"/>
      <c r="C214" s="97" t="s">
        <v>80</v>
      </c>
      <c r="D214" s="98">
        <v>0</v>
      </c>
      <c r="E214" s="98">
        <v>0</v>
      </c>
      <c r="F214" s="98">
        <v>0</v>
      </c>
      <c r="G214" s="98">
        <v>0</v>
      </c>
      <c r="H214" s="62"/>
      <c r="I214" s="62"/>
      <c r="J214" s="62"/>
      <c r="K214" s="62"/>
    </row>
    <row r="215" spans="1:11" ht="14.1" customHeight="1" x14ac:dyDescent="0.25">
      <c r="A215" s="62"/>
      <c r="B215" s="62"/>
      <c r="C215" s="97" t="s">
        <v>81</v>
      </c>
      <c r="D215" s="98">
        <v>0</v>
      </c>
      <c r="E215" s="98">
        <v>0</v>
      </c>
      <c r="F215" s="98">
        <v>0</v>
      </c>
      <c r="G215" s="98">
        <v>0</v>
      </c>
      <c r="H215" s="62"/>
      <c r="I215" s="62"/>
      <c r="J215" s="62"/>
      <c r="K215" s="62"/>
    </row>
    <row r="216" spans="1:11" ht="14.1" customHeight="1" x14ac:dyDescent="0.25">
      <c r="A216" s="62"/>
      <c r="B216" s="62"/>
      <c r="C216" s="97" t="s">
        <v>84</v>
      </c>
      <c r="D216" s="98">
        <v>0</v>
      </c>
      <c r="E216" s="98">
        <v>0</v>
      </c>
      <c r="F216" s="98">
        <v>0</v>
      </c>
      <c r="G216" s="98">
        <v>0</v>
      </c>
      <c r="H216" s="62"/>
      <c r="I216" s="62"/>
      <c r="J216" s="62"/>
      <c r="K216" s="62"/>
    </row>
    <row r="217" spans="1:11" ht="14.1" customHeight="1" x14ac:dyDescent="0.25">
      <c r="A217" s="62"/>
      <c r="B217" s="62"/>
      <c r="C217" s="97" t="s">
        <v>80</v>
      </c>
      <c r="D217" s="98">
        <v>0</v>
      </c>
      <c r="E217" s="98">
        <v>0</v>
      </c>
      <c r="F217" s="98">
        <v>0</v>
      </c>
      <c r="G217" s="98">
        <v>0</v>
      </c>
      <c r="H217" s="62"/>
      <c r="I217" s="62"/>
      <c r="J217" s="62"/>
      <c r="K217" s="62"/>
    </row>
    <row r="218" spans="1:11" ht="14.1" customHeight="1" x14ac:dyDescent="0.25">
      <c r="A218" s="62"/>
      <c r="B218" s="62"/>
      <c r="C218" s="97" t="s">
        <v>81</v>
      </c>
      <c r="D218" s="98">
        <v>0</v>
      </c>
      <c r="E218" s="98">
        <v>0</v>
      </c>
      <c r="F218" s="98">
        <v>0</v>
      </c>
      <c r="G218" s="98">
        <v>0</v>
      </c>
      <c r="H218" s="62"/>
      <c r="I218" s="62"/>
      <c r="J218" s="62"/>
      <c r="K218" s="62"/>
    </row>
    <row r="219" spans="1:11" ht="14.1" customHeight="1" x14ac:dyDescent="0.25">
      <c r="A219" s="62"/>
      <c r="B219" s="62"/>
      <c r="C219" s="97" t="s">
        <v>85</v>
      </c>
      <c r="D219" s="98">
        <v>0</v>
      </c>
      <c r="E219" s="98">
        <v>0</v>
      </c>
      <c r="F219" s="98">
        <v>0</v>
      </c>
      <c r="G219" s="98">
        <v>0</v>
      </c>
      <c r="H219" s="62"/>
      <c r="I219" s="62"/>
      <c r="J219" s="62"/>
      <c r="K219" s="62"/>
    </row>
    <row r="220" spans="1:11" ht="14.1" customHeight="1" x14ac:dyDescent="0.25">
      <c r="A220" s="62"/>
      <c r="B220" s="62"/>
      <c r="C220" s="97" t="s">
        <v>80</v>
      </c>
      <c r="D220" s="98">
        <v>0</v>
      </c>
      <c r="E220" s="98">
        <v>0</v>
      </c>
      <c r="F220" s="98">
        <v>0</v>
      </c>
      <c r="G220" s="98">
        <v>0</v>
      </c>
      <c r="H220" s="62"/>
      <c r="I220" s="62"/>
      <c r="J220" s="62"/>
      <c r="K220" s="62"/>
    </row>
    <row r="221" spans="1:11" ht="14.1" customHeight="1" x14ac:dyDescent="0.25">
      <c r="A221" s="62"/>
      <c r="B221" s="62"/>
      <c r="C221" s="97" t="s">
        <v>81</v>
      </c>
      <c r="D221" s="98">
        <v>0</v>
      </c>
      <c r="E221" s="98">
        <v>0</v>
      </c>
      <c r="F221" s="98">
        <v>0</v>
      </c>
      <c r="G221" s="98">
        <v>0</v>
      </c>
      <c r="H221" s="62"/>
      <c r="I221" s="62"/>
      <c r="J221" s="62"/>
      <c r="K221" s="62"/>
    </row>
    <row r="222" spans="1:11" ht="14.1" customHeight="1" x14ac:dyDescent="0.25">
      <c r="A222" s="62"/>
      <c r="B222" s="62"/>
      <c r="C222" s="97" t="s">
        <v>86</v>
      </c>
      <c r="D222" s="98">
        <v>0</v>
      </c>
      <c r="E222" s="98">
        <v>0</v>
      </c>
      <c r="F222" s="98">
        <v>0</v>
      </c>
      <c r="G222" s="98">
        <v>0</v>
      </c>
      <c r="H222" s="62"/>
      <c r="I222" s="62"/>
      <c r="J222" s="62"/>
      <c r="K222" s="62"/>
    </row>
    <row r="223" spans="1:11" ht="14.1" customHeight="1" x14ac:dyDescent="0.25">
      <c r="A223" s="62"/>
      <c r="B223" s="62"/>
      <c r="C223" s="97" t="s">
        <v>80</v>
      </c>
      <c r="D223" s="98">
        <v>0</v>
      </c>
      <c r="E223" s="98">
        <v>0</v>
      </c>
      <c r="F223" s="98">
        <v>0</v>
      </c>
      <c r="G223" s="98">
        <v>0</v>
      </c>
      <c r="H223" s="62"/>
      <c r="I223" s="62"/>
      <c r="J223" s="62"/>
      <c r="K223" s="62"/>
    </row>
    <row r="224" spans="1:11" ht="14.1" customHeight="1" x14ac:dyDescent="0.25">
      <c r="A224" s="62"/>
      <c r="B224" s="62"/>
      <c r="C224" s="97" t="s">
        <v>81</v>
      </c>
      <c r="D224" s="98">
        <v>0</v>
      </c>
      <c r="E224" s="98">
        <v>0</v>
      </c>
      <c r="F224" s="98">
        <v>0</v>
      </c>
      <c r="G224" s="98">
        <v>0</v>
      </c>
      <c r="H224" s="62"/>
      <c r="I224" s="62"/>
      <c r="J224" s="62"/>
      <c r="K224" s="62"/>
    </row>
    <row r="225" spans="1:11" ht="14.1" customHeight="1" x14ac:dyDescent="0.25">
      <c r="A225" s="62"/>
      <c r="B225" s="62"/>
      <c r="C225" s="97" t="s">
        <v>87</v>
      </c>
      <c r="D225" s="98">
        <v>857500</v>
      </c>
      <c r="E225" s="98">
        <v>0</v>
      </c>
      <c r="F225" s="98">
        <v>0</v>
      </c>
      <c r="G225" s="98">
        <v>0</v>
      </c>
      <c r="H225" s="62"/>
      <c r="I225" s="62"/>
      <c r="J225" s="62"/>
      <c r="K225" s="62"/>
    </row>
    <row r="226" spans="1:11" ht="14.1" customHeight="1" x14ac:dyDescent="0.25">
      <c r="A226" s="62"/>
      <c r="B226" s="62"/>
      <c r="C226" s="97" t="s">
        <v>80</v>
      </c>
      <c r="D226" s="98">
        <v>857500</v>
      </c>
      <c r="E226" s="98">
        <v>0</v>
      </c>
      <c r="F226" s="98">
        <v>0</v>
      </c>
      <c r="G226" s="98">
        <v>0</v>
      </c>
      <c r="H226" s="62"/>
      <c r="I226" s="62"/>
      <c r="J226" s="62"/>
      <c r="K226" s="62"/>
    </row>
    <row r="227" spans="1:11" ht="14.1" customHeight="1" x14ac:dyDescent="0.25">
      <c r="A227" s="62"/>
      <c r="B227" s="62"/>
      <c r="C227" s="97" t="s">
        <v>81</v>
      </c>
      <c r="D227" s="98">
        <v>0</v>
      </c>
      <c r="E227" s="98">
        <v>0</v>
      </c>
      <c r="F227" s="98">
        <v>0</v>
      </c>
      <c r="G227" s="98">
        <v>0</v>
      </c>
      <c r="H227" s="62"/>
      <c r="I227" s="62"/>
      <c r="J227" s="62"/>
      <c r="K227" s="62"/>
    </row>
    <row r="228" spans="1:11" ht="14.1" customHeight="1" x14ac:dyDescent="0.25">
      <c r="A228" s="62"/>
      <c r="B228" s="62"/>
      <c r="C228" s="97" t="s">
        <v>88</v>
      </c>
      <c r="D228" s="98">
        <v>0</v>
      </c>
      <c r="E228" s="98">
        <v>0</v>
      </c>
      <c r="F228" s="98">
        <v>0</v>
      </c>
      <c r="G228" s="98">
        <v>0</v>
      </c>
      <c r="H228" s="62"/>
      <c r="I228" s="62"/>
      <c r="J228" s="62"/>
      <c r="K228" s="62"/>
    </row>
    <row r="229" spans="1:11" ht="14.1" customHeight="1" x14ac:dyDescent="0.25">
      <c r="A229" s="62"/>
      <c r="B229" s="62"/>
      <c r="C229" s="97" t="s">
        <v>80</v>
      </c>
      <c r="D229" s="98">
        <v>0</v>
      </c>
      <c r="E229" s="98">
        <v>0</v>
      </c>
      <c r="F229" s="98">
        <v>0</v>
      </c>
      <c r="G229" s="98">
        <v>0</v>
      </c>
      <c r="H229" s="62"/>
      <c r="I229" s="62"/>
      <c r="J229" s="62"/>
      <c r="K229" s="62"/>
    </row>
    <row r="230" spans="1:11" ht="14.1" customHeight="1" x14ac:dyDescent="0.25">
      <c r="A230" s="62"/>
      <c r="B230" s="62"/>
      <c r="C230" s="97" t="s">
        <v>89</v>
      </c>
      <c r="D230" s="98">
        <v>0</v>
      </c>
      <c r="E230" s="98">
        <v>0</v>
      </c>
      <c r="F230" s="98">
        <v>0</v>
      </c>
      <c r="G230" s="98">
        <v>0</v>
      </c>
      <c r="H230" s="62"/>
      <c r="I230" s="62"/>
      <c r="J230" s="62"/>
      <c r="K230" s="62"/>
    </row>
    <row r="231" spans="1:11" ht="14.1" customHeight="1" x14ac:dyDescent="0.25">
      <c r="A231" s="62"/>
      <c r="B231" s="62"/>
      <c r="C231" s="97" t="s">
        <v>90</v>
      </c>
      <c r="D231" s="98">
        <v>0</v>
      </c>
      <c r="E231" s="98">
        <v>0</v>
      </c>
      <c r="F231" s="98">
        <v>0</v>
      </c>
      <c r="G231" s="98">
        <v>0</v>
      </c>
      <c r="H231" s="62"/>
      <c r="I231" s="62"/>
      <c r="J231" s="62"/>
      <c r="K231" s="62"/>
    </row>
    <row r="232" spans="1:11" ht="14.1" customHeight="1" x14ac:dyDescent="0.25">
      <c r="A232" s="62"/>
      <c r="B232" s="62"/>
      <c r="C232" s="97" t="s">
        <v>91</v>
      </c>
      <c r="D232" s="98">
        <v>0</v>
      </c>
      <c r="E232" s="98">
        <v>0</v>
      </c>
      <c r="F232" s="98">
        <v>0</v>
      </c>
      <c r="G232" s="98">
        <v>0</v>
      </c>
      <c r="H232" s="62"/>
      <c r="I232" s="62"/>
      <c r="J232" s="62"/>
      <c r="K232" s="62"/>
    </row>
    <row r="233" spans="1:11" ht="14.1" customHeight="1" x14ac:dyDescent="0.25">
      <c r="A233" s="62"/>
      <c r="B233" s="62"/>
      <c r="C233" s="97" t="s">
        <v>92</v>
      </c>
      <c r="D233" s="98">
        <v>0</v>
      </c>
      <c r="E233" s="98">
        <v>0</v>
      </c>
      <c r="F233" s="98">
        <v>0</v>
      </c>
      <c r="G233" s="98">
        <v>0</v>
      </c>
      <c r="H233" s="62"/>
      <c r="I233" s="62"/>
      <c r="J233" s="62"/>
      <c r="K233" s="62"/>
    </row>
    <row r="234" spans="1:11" ht="14.1" customHeight="1" x14ac:dyDescent="0.25">
      <c r="A234" s="62"/>
      <c r="B234" s="62"/>
      <c r="C234" s="97" t="s">
        <v>93</v>
      </c>
      <c r="D234" s="98">
        <v>0</v>
      </c>
      <c r="E234" s="98">
        <v>0</v>
      </c>
      <c r="F234" s="98">
        <v>0</v>
      </c>
      <c r="G234" s="98">
        <v>0</v>
      </c>
      <c r="H234" s="62"/>
      <c r="I234" s="62"/>
      <c r="J234" s="62"/>
      <c r="K234" s="62"/>
    </row>
    <row r="235" spans="1:11" ht="14.1" customHeight="1" x14ac:dyDescent="0.25">
      <c r="A235" s="62"/>
      <c r="B235" s="62"/>
      <c r="C235" s="97" t="s">
        <v>80</v>
      </c>
      <c r="D235" s="98">
        <v>0</v>
      </c>
      <c r="E235" s="98">
        <v>0</v>
      </c>
      <c r="F235" s="98">
        <v>0</v>
      </c>
      <c r="G235" s="98">
        <v>0</v>
      </c>
      <c r="H235" s="62"/>
      <c r="I235" s="62"/>
      <c r="J235" s="62"/>
      <c r="K235" s="62"/>
    </row>
    <row r="236" spans="1:11" ht="14.1" customHeight="1" x14ac:dyDescent="0.25">
      <c r="A236" s="62"/>
      <c r="B236" s="62"/>
      <c r="C236" s="97" t="s">
        <v>89</v>
      </c>
      <c r="D236" s="98">
        <v>0</v>
      </c>
      <c r="E236" s="98">
        <v>0</v>
      </c>
      <c r="F236" s="98">
        <v>0</v>
      </c>
      <c r="G236" s="98">
        <v>0</v>
      </c>
      <c r="H236" s="62"/>
      <c r="I236" s="62"/>
      <c r="J236" s="62"/>
      <c r="K236" s="62"/>
    </row>
    <row r="237" spans="1:11" ht="14.1" customHeight="1" x14ac:dyDescent="0.25">
      <c r="A237" s="62"/>
      <c r="B237" s="62"/>
      <c r="C237" s="97" t="s">
        <v>90</v>
      </c>
      <c r="D237" s="98">
        <v>0</v>
      </c>
      <c r="E237" s="98">
        <v>0</v>
      </c>
      <c r="F237" s="98">
        <v>0</v>
      </c>
      <c r="G237" s="98">
        <v>0</v>
      </c>
      <c r="H237" s="62"/>
      <c r="I237" s="62"/>
      <c r="J237" s="62"/>
      <c r="K237" s="62"/>
    </row>
    <row r="238" spans="1:11" ht="14.1" customHeight="1" x14ac:dyDescent="0.25">
      <c r="A238" s="62"/>
      <c r="B238" s="62"/>
      <c r="C238" s="97" t="s">
        <v>91</v>
      </c>
      <c r="D238" s="98">
        <v>0</v>
      </c>
      <c r="E238" s="98">
        <v>0</v>
      </c>
      <c r="F238" s="98">
        <v>0</v>
      </c>
      <c r="G238" s="98">
        <v>0</v>
      </c>
      <c r="H238" s="62"/>
      <c r="I238" s="62"/>
      <c r="J238" s="62"/>
      <c r="K238" s="62"/>
    </row>
    <row r="239" spans="1:11" ht="14.1" customHeight="1" x14ac:dyDescent="0.25">
      <c r="A239" s="62"/>
      <c r="B239" s="62"/>
      <c r="C239" s="97" t="s">
        <v>92</v>
      </c>
      <c r="D239" s="98">
        <v>0</v>
      </c>
      <c r="E239" s="98">
        <v>0</v>
      </c>
      <c r="F239" s="98">
        <v>0</v>
      </c>
      <c r="G239" s="98">
        <v>0</v>
      </c>
      <c r="H239" s="62"/>
      <c r="I239" s="62"/>
      <c r="J239" s="62"/>
      <c r="K239" s="62"/>
    </row>
    <row r="240" spans="1:11" ht="14.1" customHeight="1" x14ac:dyDescent="0.25">
      <c r="A240" s="62"/>
      <c r="B240" s="62"/>
      <c r="C240" s="97" t="s">
        <v>94</v>
      </c>
      <c r="D240" s="98">
        <v>0</v>
      </c>
      <c r="E240" s="98">
        <v>0</v>
      </c>
      <c r="F240" s="98">
        <v>0</v>
      </c>
      <c r="G240" s="98">
        <v>0</v>
      </c>
      <c r="H240" s="62"/>
      <c r="I240" s="62"/>
      <c r="J240" s="62"/>
      <c r="K240" s="62"/>
    </row>
    <row r="241" spans="1:11" ht="14.1" customHeight="1" x14ac:dyDescent="0.25">
      <c r="A241" s="62"/>
      <c r="B241" s="62"/>
      <c r="C241" s="97" t="s">
        <v>80</v>
      </c>
      <c r="D241" s="98">
        <v>0</v>
      </c>
      <c r="E241" s="98">
        <v>0</v>
      </c>
      <c r="F241" s="98">
        <v>0</v>
      </c>
      <c r="G241" s="98">
        <v>0</v>
      </c>
      <c r="H241" s="62"/>
      <c r="I241" s="62"/>
      <c r="J241" s="62"/>
      <c r="K241" s="62"/>
    </row>
    <row r="242" spans="1:11" ht="14.1" customHeight="1" x14ac:dyDescent="0.25">
      <c r="A242" s="62"/>
      <c r="B242" s="62"/>
      <c r="C242" s="97" t="s">
        <v>89</v>
      </c>
      <c r="D242" s="98">
        <v>0</v>
      </c>
      <c r="E242" s="98">
        <v>0</v>
      </c>
      <c r="F242" s="98">
        <v>0</v>
      </c>
      <c r="G242" s="98">
        <v>0</v>
      </c>
      <c r="H242" s="62"/>
      <c r="I242" s="62"/>
      <c r="J242" s="62"/>
      <c r="K242" s="62"/>
    </row>
    <row r="243" spans="1:11" ht="14.1" customHeight="1" x14ac:dyDescent="0.25">
      <c r="A243" s="62"/>
      <c r="B243" s="62"/>
      <c r="C243" s="97" t="s">
        <v>90</v>
      </c>
      <c r="D243" s="98">
        <v>0</v>
      </c>
      <c r="E243" s="98">
        <v>0</v>
      </c>
      <c r="F243" s="98">
        <v>0</v>
      </c>
      <c r="G243" s="98">
        <v>0</v>
      </c>
      <c r="H243" s="62"/>
      <c r="I243" s="62"/>
      <c r="J243" s="62"/>
      <c r="K243" s="62"/>
    </row>
    <row r="244" spans="1:11" ht="14.1" customHeight="1" x14ac:dyDescent="0.25">
      <c r="A244" s="62"/>
      <c r="B244" s="62"/>
      <c r="C244" s="97" t="s">
        <v>91</v>
      </c>
      <c r="D244" s="98">
        <v>0</v>
      </c>
      <c r="E244" s="98">
        <v>0</v>
      </c>
      <c r="F244" s="98">
        <v>0</v>
      </c>
      <c r="G244" s="98">
        <v>0</v>
      </c>
      <c r="H244" s="62"/>
      <c r="I244" s="62"/>
      <c r="J244" s="62"/>
      <c r="K244" s="62"/>
    </row>
    <row r="245" spans="1:11" ht="14.1" customHeight="1" x14ac:dyDescent="0.25">
      <c r="A245" s="62"/>
      <c r="B245" s="62"/>
      <c r="C245" s="97" t="s">
        <v>92</v>
      </c>
      <c r="D245" s="98">
        <v>0</v>
      </c>
      <c r="E245" s="98">
        <v>0</v>
      </c>
      <c r="F245" s="98">
        <v>0</v>
      </c>
      <c r="G245" s="98">
        <v>0</v>
      </c>
      <c r="H245" s="62"/>
      <c r="I245" s="62"/>
      <c r="J245" s="62"/>
      <c r="K245" s="62"/>
    </row>
    <row r="246" spans="1:11" ht="14.1" customHeight="1" x14ac:dyDescent="0.25">
      <c r="A246" s="62"/>
      <c r="B246" s="62"/>
      <c r="C246" s="97" t="s">
        <v>95</v>
      </c>
      <c r="D246" s="98">
        <v>0</v>
      </c>
      <c r="E246" s="98">
        <v>0</v>
      </c>
      <c r="F246" s="98">
        <v>0</v>
      </c>
      <c r="G246" s="98">
        <v>0</v>
      </c>
      <c r="H246" s="62"/>
      <c r="I246" s="62"/>
      <c r="J246" s="62"/>
      <c r="K246" s="62"/>
    </row>
    <row r="247" spans="1:11" ht="14.1" customHeight="1" x14ac:dyDescent="0.25">
      <c r="A247" s="62"/>
      <c r="B247" s="62"/>
      <c r="C247" s="97" t="s">
        <v>96</v>
      </c>
      <c r="D247" s="98">
        <v>0</v>
      </c>
      <c r="E247" s="98">
        <v>0</v>
      </c>
      <c r="F247" s="98">
        <v>0</v>
      </c>
      <c r="G247" s="98">
        <v>0</v>
      </c>
      <c r="H247" s="62"/>
      <c r="I247" s="62"/>
      <c r="J247" s="62"/>
      <c r="K247" s="62"/>
    </row>
    <row r="248" spans="1:11" ht="14.1" customHeight="1" x14ac:dyDescent="0.25">
      <c r="A248" s="62"/>
      <c r="B248" s="62"/>
      <c r="C248" s="99" t="s">
        <v>97</v>
      </c>
      <c r="D248" s="98">
        <v>218233300</v>
      </c>
      <c r="E248" s="98">
        <v>209350000</v>
      </c>
      <c r="F248" s="98">
        <v>209350000</v>
      </c>
      <c r="G248" s="98">
        <v>209350000</v>
      </c>
      <c r="H248" s="62"/>
      <c r="I248" s="62"/>
      <c r="J248" s="62"/>
      <c r="K248" s="62"/>
    </row>
    <row r="249" spans="1:11" ht="18" customHeight="1" x14ac:dyDescent="0.25">
      <c r="A249" s="62"/>
      <c r="B249" s="62"/>
      <c r="C249" s="86" t="s">
        <v>47</v>
      </c>
      <c r="D249" s="87" t="s">
        <v>595</v>
      </c>
      <c r="E249" s="88"/>
      <c r="F249" s="88"/>
      <c r="G249" s="88"/>
      <c r="H249" s="62"/>
      <c r="I249" s="62"/>
      <c r="J249" s="62"/>
      <c r="K249" s="62"/>
    </row>
    <row r="250" spans="1:11" ht="18" customHeight="1" x14ac:dyDescent="0.25">
      <c r="A250" s="62"/>
      <c r="B250" s="62"/>
      <c r="C250" s="89" t="s">
        <v>49</v>
      </c>
      <c r="D250" s="90" t="s">
        <v>596</v>
      </c>
      <c r="E250" s="45"/>
      <c r="F250" s="45"/>
      <c r="G250" s="45"/>
      <c r="H250" s="62"/>
      <c r="I250" s="62"/>
      <c r="J250" s="62"/>
      <c r="K250" s="62"/>
    </row>
    <row r="251" spans="1:11" ht="18" customHeight="1" x14ac:dyDescent="0.25">
      <c r="A251" s="62"/>
      <c r="B251" s="62"/>
      <c r="C251" s="89" t="s">
        <v>51</v>
      </c>
      <c r="D251" s="90" t="s">
        <v>531</v>
      </c>
      <c r="E251" s="45"/>
      <c r="F251" s="45"/>
      <c r="G251" s="45"/>
      <c r="H251" s="62"/>
      <c r="I251" s="62"/>
      <c r="J251" s="62"/>
      <c r="K251" s="62"/>
    </row>
    <row r="252" spans="1:11" ht="15" customHeight="1" x14ac:dyDescent="0.25">
      <c r="A252" s="62"/>
      <c r="B252" s="62"/>
      <c r="C252" s="91"/>
      <c r="D252" s="92">
        <v>2021</v>
      </c>
      <c r="E252" s="92">
        <v>2022</v>
      </c>
      <c r="F252" s="92">
        <v>2023</v>
      </c>
      <c r="G252" s="92">
        <v>2024</v>
      </c>
      <c r="H252" s="62"/>
      <c r="I252" s="62"/>
      <c r="J252" s="62"/>
      <c r="K252" s="62"/>
    </row>
    <row r="253" spans="1:11" ht="15" customHeight="1" x14ac:dyDescent="0.25">
      <c r="A253" s="62"/>
      <c r="B253" s="62"/>
      <c r="C253" s="93"/>
      <c r="D253" s="94" t="s">
        <v>17</v>
      </c>
      <c r="E253" s="94" t="s">
        <v>18</v>
      </c>
      <c r="F253" s="94" t="s">
        <v>18</v>
      </c>
      <c r="G253" s="94" t="s">
        <v>18</v>
      </c>
      <c r="H253" s="62"/>
      <c r="I253" s="62"/>
      <c r="J253" s="62"/>
      <c r="K253" s="62"/>
    </row>
    <row r="254" spans="1:11" ht="14.1" customHeight="1" x14ac:dyDescent="0.25">
      <c r="A254" s="62"/>
      <c r="B254" s="62"/>
      <c r="C254" s="78" t="s">
        <v>53</v>
      </c>
      <c r="D254" s="82" t="s">
        <v>520</v>
      </c>
      <c r="E254" s="82" t="s">
        <v>521</v>
      </c>
      <c r="F254" s="82" t="s">
        <v>522</v>
      </c>
      <c r="G254" s="82" t="s">
        <v>523</v>
      </c>
      <c r="H254" s="62"/>
      <c r="I254" s="62"/>
      <c r="J254" s="62"/>
      <c r="K254" s="62"/>
    </row>
    <row r="255" spans="1:11" ht="14.1" customHeight="1" x14ac:dyDescent="0.25">
      <c r="A255" s="62"/>
      <c r="B255" s="62"/>
      <c r="C255" s="78" t="s">
        <v>57</v>
      </c>
      <c r="D255" s="82" t="s">
        <v>597</v>
      </c>
      <c r="E255" s="82" t="s">
        <v>598</v>
      </c>
      <c r="F255" s="82" t="s">
        <v>599</v>
      </c>
      <c r="G255" s="82" t="s">
        <v>599</v>
      </c>
      <c r="H255" s="62"/>
      <c r="I255" s="62"/>
      <c r="J255" s="62"/>
      <c r="K255" s="62"/>
    </row>
    <row r="256" spans="1:11" ht="14.1" customHeight="1" x14ac:dyDescent="0.25">
      <c r="A256" s="62"/>
      <c r="B256" s="62"/>
      <c r="C256" s="78" t="s">
        <v>62</v>
      </c>
      <c r="D256" s="82" t="s">
        <v>600</v>
      </c>
      <c r="E256" s="82" t="s">
        <v>601</v>
      </c>
      <c r="F256" s="82" t="s">
        <v>602</v>
      </c>
      <c r="G256" s="82" t="s">
        <v>603</v>
      </c>
      <c r="H256" s="62"/>
      <c r="I256" s="62"/>
      <c r="J256" s="62"/>
      <c r="K256" s="62"/>
    </row>
    <row r="257" spans="1:11" ht="14.1" customHeight="1" x14ac:dyDescent="0.25">
      <c r="A257" s="62"/>
      <c r="B257" s="62"/>
      <c r="C257" s="78" t="s">
        <v>67</v>
      </c>
      <c r="D257" s="82" t="s">
        <v>20</v>
      </c>
      <c r="E257" s="82" t="s">
        <v>604</v>
      </c>
      <c r="F257" s="82" t="s">
        <v>605</v>
      </c>
      <c r="G257" s="82" t="s">
        <v>606</v>
      </c>
      <c r="H257" s="62"/>
      <c r="I257" s="62"/>
      <c r="J257" s="62"/>
      <c r="K257" s="62"/>
    </row>
    <row r="258" spans="1:11" ht="14.1" customHeight="1" x14ac:dyDescent="0.25">
      <c r="A258" s="62"/>
      <c r="B258" s="62"/>
      <c r="C258" s="78" t="s">
        <v>70</v>
      </c>
      <c r="D258" s="82" t="s">
        <v>20</v>
      </c>
      <c r="E258" s="82" t="s">
        <v>607</v>
      </c>
      <c r="F258" s="82" t="s">
        <v>608</v>
      </c>
      <c r="G258" s="82" t="s">
        <v>43</v>
      </c>
      <c r="H258" s="62"/>
      <c r="I258" s="62"/>
      <c r="J258" s="62"/>
      <c r="K258" s="62"/>
    </row>
    <row r="259" spans="1:11" ht="14.1" customHeight="1" x14ac:dyDescent="0.25">
      <c r="A259" s="62"/>
      <c r="B259" s="62"/>
      <c r="C259" s="78" t="s">
        <v>74</v>
      </c>
      <c r="D259" s="82" t="s">
        <v>20</v>
      </c>
      <c r="E259" s="82" t="s">
        <v>609</v>
      </c>
      <c r="F259" s="82" t="s">
        <v>610</v>
      </c>
      <c r="G259" s="82" t="s">
        <v>611</v>
      </c>
      <c r="H259" s="62"/>
      <c r="I259" s="62"/>
      <c r="J259" s="62"/>
      <c r="K259" s="62"/>
    </row>
    <row r="260" spans="1:11" ht="14.1" customHeight="1" x14ac:dyDescent="0.25">
      <c r="A260" s="62"/>
      <c r="B260" s="62"/>
      <c r="C260" s="95" t="s">
        <v>78</v>
      </c>
      <c r="D260" s="96"/>
      <c r="E260" s="96"/>
      <c r="F260" s="96"/>
      <c r="G260" s="96"/>
      <c r="H260" s="62"/>
      <c r="I260" s="62"/>
      <c r="J260" s="62"/>
      <c r="K260" s="62"/>
    </row>
    <row r="261" spans="1:11" ht="14.1" customHeight="1" x14ac:dyDescent="0.25">
      <c r="A261" s="62"/>
      <c r="B261" s="62"/>
      <c r="C261" s="91"/>
      <c r="D261" s="92">
        <v>2021</v>
      </c>
      <c r="E261" s="92">
        <v>2022</v>
      </c>
      <c r="F261" s="92">
        <v>2023</v>
      </c>
      <c r="G261" s="92">
        <v>2024</v>
      </c>
      <c r="H261" s="62"/>
      <c r="I261" s="62"/>
      <c r="J261" s="62"/>
      <c r="K261" s="62"/>
    </row>
    <row r="262" spans="1:11" ht="14.1" customHeight="1" x14ac:dyDescent="0.25">
      <c r="A262" s="62"/>
      <c r="B262" s="62"/>
      <c r="C262" s="93"/>
      <c r="D262" s="94" t="s">
        <v>17</v>
      </c>
      <c r="E262" s="94" t="s">
        <v>18</v>
      </c>
      <c r="F262" s="94" t="s">
        <v>18</v>
      </c>
      <c r="G262" s="94" t="s">
        <v>18</v>
      </c>
      <c r="H262" s="62"/>
      <c r="I262" s="62"/>
      <c r="J262" s="62"/>
      <c r="K262" s="62"/>
    </row>
    <row r="263" spans="1:11" ht="14.1" customHeight="1" x14ac:dyDescent="0.25">
      <c r="A263" s="62"/>
      <c r="B263" s="62"/>
      <c r="C263" s="97" t="s">
        <v>79</v>
      </c>
      <c r="D263" s="98">
        <v>0</v>
      </c>
      <c r="E263" s="98">
        <v>0</v>
      </c>
      <c r="F263" s="98">
        <v>0</v>
      </c>
      <c r="G263" s="98">
        <v>0</v>
      </c>
      <c r="H263" s="62"/>
      <c r="I263" s="62"/>
      <c r="J263" s="62"/>
      <c r="K263" s="62"/>
    </row>
    <row r="264" spans="1:11" ht="14.1" customHeight="1" x14ac:dyDescent="0.25">
      <c r="A264" s="62"/>
      <c r="B264" s="62"/>
      <c r="C264" s="97" t="s">
        <v>80</v>
      </c>
      <c r="D264" s="98">
        <v>0</v>
      </c>
      <c r="E264" s="98">
        <v>0</v>
      </c>
      <c r="F264" s="98">
        <v>0</v>
      </c>
      <c r="G264" s="98">
        <v>0</v>
      </c>
      <c r="H264" s="62"/>
      <c r="I264" s="62"/>
      <c r="J264" s="62"/>
      <c r="K264" s="62"/>
    </row>
    <row r="265" spans="1:11" ht="14.1" customHeight="1" x14ac:dyDescent="0.25">
      <c r="A265" s="62"/>
      <c r="B265" s="62"/>
      <c r="C265" s="97" t="s">
        <v>81</v>
      </c>
      <c r="D265" s="98">
        <v>0</v>
      </c>
      <c r="E265" s="98">
        <v>0</v>
      </c>
      <c r="F265" s="98">
        <v>0</v>
      </c>
      <c r="G265" s="98">
        <v>0</v>
      </c>
      <c r="H265" s="62"/>
      <c r="I265" s="62"/>
      <c r="J265" s="62"/>
      <c r="K265" s="62"/>
    </row>
    <row r="266" spans="1:11" ht="14.1" customHeight="1" x14ac:dyDescent="0.25">
      <c r="A266" s="62"/>
      <c r="B266" s="62"/>
      <c r="C266" s="97" t="s">
        <v>82</v>
      </c>
      <c r="D266" s="98">
        <v>0</v>
      </c>
      <c r="E266" s="98">
        <v>0</v>
      </c>
      <c r="F266" s="98">
        <v>0</v>
      </c>
      <c r="G266" s="98">
        <v>0</v>
      </c>
      <c r="H266" s="62"/>
      <c r="I266" s="62"/>
      <c r="J266" s="62"/>
      <c r="K266" s="62"/>
    </row>
    <row r="267" spans="1:11" ht="14.1" customHeight="1" x14ac:dyDescent="0.25">
      <c r="A267" s="62"/>
      <c r="B267" s="62"/>
      <c r="C267" s="97" t="s">
        <v>80</v>
      </c>
      <c r="D267" s="98">
        <v>0</v>
      </c>
      <c r="E267" s="98">
        <v>0</v>
      </c>
      <c r="F267" s="98">
        <v>0</v>
      </c>
      <c r="G267" s="98">
        <v>0</v>
      </c>
      <c r="H267" s="62"/>
      <c r="I267" s="62"/>
      <c r="J267" s="62"/>
      <c r="K267" s="62"/>
    </row>
    <row r="268" spans="1:11" ht="14.1" customHeight="1" x14ac:dyDescent="0.25">
      <c r="A268" s="62"/>
      <c r="B268" s="62"/>
      <c r="C268" s="97" t="s">
        <v>81</v>
      </c>
      <c r="D268" s="98">
        <v>0</v>
      </c>
      <c r="E268" s="98">
        <v>0</v>
      </c>
      <c r="F268" s="98">
        <v>0</v>
      </c>
      <c r="G268" s="98">
        <v>0</v>
      </c>
      <c r="H268" s="62"/>
      <c r="I268" s="62"/>
      <c r="J268" s="62"/>
      <c r="K268" s="62"/>
    </row>
    <row r="269" spans="1:11" ht="14.1" customHeight="1" x14ac:dyDescent="0.25">
      <c r="A269" s="62"/>
      <c r="B269" s="62"/>
      <c r="C269" s="97" t="s">
        <v>83</v>
      </c>
      <c r="D269" s="98">
        <v>38140000</v>
      </c>
      <c r="E269" s="98">
        <v>30800000</v>
      </c>
      <c r="F269" s="98">
        <v>27860000</v>
      </c>
      <c r="G269" s="98">
        <v>27860000</v>
      </c>
      <c r="H269" s="62"/>
      <c r="I269" s="62"/>
      <c r="J269" s="62"/>
      <c r="K269" s="62"/>
    </row>
    <row r="270" spans="1:11" ht="14.1" customHeight="1" x14ac:dyDescent="0.25">
      <c r="A270" s="62"/>
      <c r="B270" s="62"/>
      <c r="C270" s="97" t="s">
        <v>80</v>
      </c>
      <c r="D270" s="98">
        <v>38140000</v>
      </c>
      <c r="E270" s="98">
        <v>30800000</v>
      </c>
      <c r="F270" s="98">
        <v>27860000</v>
      </c>
      <c r="G270" s="98">
        <v>27860000</v>
      </c>
      <c r="H270" s="62"/>
      <c r="I270" s="62"/>
      <c r="J270" s="62"/>
      <c r="K270" s="62"/>
    </row>
    <row r="271" spans="1:11" ht="14.1" customHeight="1" x14ac:dyDescent="0.25">
      <c r="A271" s="62"/>
      <c r="B271" s="62"/>
      <c r="C271" s="97" t="s">
        <v>81</v>
      </c>
      <c r="D271" s="98">
        <v>0</v>
      </c>
      <c r="E271" s="98">
        <v>0</v>
      </c>
      <c r="F271" s="98">
        <v>0</v>
      </c>
      <c r="G271" s="98">
        <v>0</v>
      </c>
      <c r="H271" s="62"/>
      <c r="I271" s="62"/>
      <c r="J271" s="62"/>
      <c r="K271" s="62"/>
    </row>
    <row r="272" spans="1:11" ht="14.1" customHeight="1" x14ac:dyDescent="0.25">
      <c r="A272" s="62"/>
      <c r="B272" s="62"/>
      <c r="C272" s="97" t="s">
        <v>84</v>
      </c>
      <c r="D272" s="98">
        <v>0</v>
      </c>
      <c r="E272" s="98">
        <v>0</v>
      </c>
      <c r="F272" s="98">
        <v>0</v>
      </c>
      <c r="G272" s="98">
        <v>0</v>
      </c>
      <c r="H272" s="62"/>
      <c r="I272" s="62"/>
      <c r="J272" s="62"/>
      <c r="K272" s="62"/>
    </row>
    <row r="273" spans="1:11" ht="14.1" customHeight="1" x14ac:dyDescent="0.25">
      <c r="A273" s="62"/>
      <c r="B273" s="62"/>
      <c r="C273" s="97" t="s">
        <v>80</v>
      </c>
      <c r="D273" s="98">
        <v>0</v>
      </c>
      <c r="E273" s="98">
        <v>0</v>
      </c>
      <c r="F273" s="98">
        <v>0</v>
      </c>
      <c r="G273" s="98">
        <v>0</v>
      </c>
      <c r="H273" s="62"/>
      <c r="I273" s="62"/>
      <c r="J273" s="62"/>
      <c r="K273" s="62"/>
    </row>
    <row r="274" spans="1:11" ht="14.1" customHeight="1" x14ac:dyDescent="0.25">
      <c r="A274" s="62"/>
      <c r="B274" s="62"/>
      <c r="C274" s="97" t="s">
        <v>81</v>
      </c>
      <c r="D274" s="98">
        <v>0</v>
      </c>
      <c r="E274" s="98">
        <v>0</v>
      </c>
      <c r="F274" s="98">
        <v>0</v>
      </c>
      <c r="G274" s="98">
        <v>0</v>
      </c>
      <c r="H274" s="62"/>
      <c r="I274" s="62"/>
      <c r="J274" s="62"/>
      <c r="K274" s="62"/>
    </row>
    <row r="275" spans="1:11" ht="14.1" customHeight="1" x14ac:dyDescent="0.25">
      <c r="A275" s="62"/>
      <c r="B275" s="62"/>
      <c r="C275" s="97" t="s">
        <v>85</v>
      </c>
      <c r="D275" s="98">
        <v>0</v>
      </c>
      <c r="E275" s="98">
        <v>0</v>
      </c>
      <c r="F275" s="98">
        <v>0</v>
      </c>
      <c r="G275" s="98">
        <v>0</v>
      </c>
      <c r="H275" s="62"/>
      <c r="I275" s="62"/>
      <c r="J275" s="62"/>
      <c r="K275" s="62"/>
    </row>
    <row r="276" spans="1:11" ht="14.1" customHeight="1" x14ac:dyDescent="0.25">
      <c r="A276" s="62"/>
      <c r="B276" s="62"/>
      <c r="C276" s="97" t="s">
        <v>80</v>
      </c>
      <c r="D276" s="98">
        <v>0</v>
      </c>
      <c r="E276" s="98">
        <v>0</v>
      </c>
      <c r="F276" s="98">
        <v>0</v>
      </c>
      <c r="G276" s="98">
        <v>0</v>
      </c>
      <c r="H276" s="62"/>
      <c r="I276" s="62"/>
      <c r="J276" s="62"/>
      <c r="K276" s="62"/>
    </row>
    <row r="277" spans="1:11" ht="14.1" customHeight="1" x14ac:dyDescent="0.25">
      <c r="A277" s="62"/>
      <c r="B277" s="62"/>
      <c r="C277" s="97" t="s">
        <v>81</v>
      </c>
      <c r="D277" s="98">
        <v>0</v>
      </c>
      <c r="E277" s="98">
        <v>0</v>
      </c>
      <c r="F277" s="98">
        <v>0</v>
      </c>
      <c r="G277" s="98">
        <v>0</v>
      </c>
      <c r="H277" s="62"/>
      <c r="I277" s="62"/>
      <c r="J277" s="62"/>
      <c r="K277" s="62"/>
    </row>
    <row r="278" spans="1:11" ht="14.1" customHeight="1" x14ac:dyDescent="0.25">
      <c r="A278" s="62"/>
      <c r="B278" s="62"/>
      <c r="C278" s="97" t="s">
        <v>86</v>
      </c>
      <c r="D278" s="98">
        <v>0</v>
      </c>
      <c r="E278" s="98">
        <v>0</v>
      </c>
      <c r="F278" s="98">
        <v>0</v>
      </c>
      <c r="G278" s="98">
        <v>0</v>
      </c>
      <c r="H278" s="62"/>
      <c r="I278" s="62"/>
      <c r="J278" s="62"/>
      <c r="K278" s="62"/>
    </row>
    <row r="279" spans="1:11" ht="14.1" customHeight="1" x14ac:dyDescent="0.25">
      <c r="A279" s="62"/>
      <c r="B279" s="62"/>
      <c r="C279" s="97" t="s">
        <v>80</v>
      </c>
      <c r="D279" s="98">
        <v>0</v>
      </c>
      <c r="E279" s="98">
        <v>0</v>
      </c>
      <c r="F279" s="98">
        <v>0</v>
      </c>
      <c r="G279" s="98">
        <v>0</v>
      </c>
      <c r="H279" s="62"/>
      <c r="I279" s="62"/>
      <c r="J279" s="62"/>
      <c r="K279" s="62"/>
    </row>
    <row r="280" spans="1:11" ht="14.1" customHeight="1" x14ac:dyDescent="0.25">
      <c r="A280" s="62"/>
      <c r="B280" s="62"/>
      <c r="C280" s="97" t="s">
        <v>81</v>
      </c>
      <c r="D280" s="98">
        <v>0</v>
      </c>
      <c r="E280" s="98">
        <v>0</v>
      </c>
      <c r="F280" s="98">
        <v>0</v>
      </c>
      <c r="G280" s="98">
        <v>0</v>
      </c>
      <c r="H280" s="62"/>
      <c r="I280" s="62"/>
      <c r="J280" s="62"/>
      <c r="K280" s="62"/>
    </row>
    <row r="281" spans="1:11" ht="14.1" customHeight="1" x14ac:dyDescent="0.25">
      <c r="A281" s="62"/>
      <c r="B281" s="62"/>
      <c r="C281" s="97" t="s">
        <v>87</v>
      </c>
      <c r="D281" s="98">
        <v>0</v>
      </c>
      <c r="E281" s="98">
        <v>0</v>
      </c>
      <c r="F281" s="98">
        <v>0</v>
      </c>
      <c r="G281" s="98">
        <v>0</v>
      </c>
      <c r="H281" s="62"/>
      <c r="I281" s="62"/>
      <c r="J281" s="62"/>
      <c r="K281" s="62"/>
    </row>
    <row r="282" spans="1:11" ht="14.1" customHeight="1" x14ac:dyDescent="0.25">
      <c r="A282" s="62"/>
      <c r="B282" s="62"/>
      <c r="C282" s="97" t="s">
        <v>80</v>
      </c>
      <c r="D282" s="98">
        <v>0</v>
      </c>
      <c r="E282" s="98">
        <v>0</v>
      </c>
      <c r="F282" s="98">
        <v>0</v>
      </c>
      <c r="G282" s="98">
        <v>0</v>
      </c>
      <c r="H282" s="62"/>
      <c r="I282" s="62"/>
      <c r="J282" s="62"/>
      <c r="K282" s="62"/>
    </row>
    <row r="283" spans="1:11" ht="14.1" customHeight="1" x14ac:dyDescent="0.25">
      <c r="A283" s="62"/>
      <c r="B283" s="62"/>
      <c r="C283" s="97" t="s">
        <v>81</v>
      </c>
      <c r="D283" s="98">
        <v>0</v>
      </c>
      <c r="E283" s="98">
        <v>0</v>
      </c>
      <c r="F283" s="98">
        <v>0</v>
      </c>
      <c r="G283" s="98">
        <v>0</v>
      </c>
      <c r="H283" s="62"/>
      <c r="I283" s="62"/>
      <c r="J283" s="62"/>
      <c r="K283" s="62"/>
    </row>
    <row r="284" spans="1:11" ht="14.1" customHeight="1" x14ac:dyDescent="0.25">
      <c r="A284" s="62"/>
      <c r="B284" s="62"/>
      <c r="C284" s="97" t="s">
        <v>88</v>
      </c>
      <c r="D284" s="98">
        <v>0</v>
      </c>
      <c r="E284" s="98">
        <v>0</v>
      </c>
      <c r="F284" s="98">
        <v>0</v>
      </c>
      <c r="G284" s="98">
        <v>0</v>
      </c>
      <c r="H284" s="62"/>
      <c r="I284" s="62"/>
      <c r="J284" s="62"/>
      <c r="K284" s="62"/>
    </row>
    <row r="285" spans="1:11" ht="14.1" customHeight="1" x14ac:dyDescent="0.25">
      <c r="A285" s="62"/>
      <c r="B285" s="62"/>
      <c r="C285" s="97" t="s">
        <v>80</v>
      </c>
      <c r="D285" s="98">
        <v>0</v>
      </c>
      <c r="E285" s="98">
        <v>0</v>
      </c>
      <c r="F285" s="98">
        <v>0</v>
      </c>
      <c r="G285" s="98">
        <v>0</v>
      </c>
      <c r="H285" s="62"/>
      <c r="I285" s="62"/>
      <c r="J285" s="62"/>
      <c r="K285" s="62"/>
    </row>
    <row r="286" spans="1:11" ht="14.1" customHeight="1" x14ac:dyDescent="0.25">
      <c r="A286" s="62"/>
      <c r="B286" s="62"/>
      <c r="C286" s="97" t="s">
        <v>89</v>
      </c>
      <c r="D286" s="98">
        <v>0</v>
      </c>
      <c r="E286" s="98">
        <v>0</v>
      </c>
      <c r="F286" s="98">
        <v>0</v>
      </c>
      <c r="G286" s="98">
        <v>0</v>
      </c>
      <c r="H286" s="62"/>
      <c r="I286" s="62"/>
      <c r="J286" s="62"/>
      <c r="K286" s="62"/>
    </row>
    <row r="287" spans="1:11" ht="14.1" customHeight="1" x14ac:dyDescent="0.25">
      <c r="A287" s="62"/>
      <c r="B287" s="62"/>
      <c r="C287" s="97" t="s">
        <v>90</v>
      </c>
      <c r="D287" s="98">
        <v>0</v>
      </c>
      <c r="E287" s="98">
        <v>0</v>
      </c>
      <c r="F287" s="98">
        <v>0</v>
      </c>
      <c r="G287" s="98">
        <v>0</v>
      </c>
      <c r="H287" s="62"/>
      <c r="I287" s="62"/>
      <c r="J287" s="62"/>
      <c r="K287" s="62"/>
    </row>
    <row r="288" spans="1:11" ht="14.1" customHeight="1" x14ac:dyDescent="0.25">
      <c r="A288" s="62"/>
      <c r="B288" s="62"/>
      <c r="C288" s="97" t="s">
        <v>91</v>
      </c>
      <c r="D288" s="98">
        <v>0</v>
      </c>
      <c r="E288" s="98">
        <v>0</v>
      </c>
      <c r="F288" s="98">
        <v>0</v>
      </c>
      <c r="G288" s="98">
        <v>0</v>
      </c>
      <c r="H288" s="62"/>
      <c r="I288" s="62"/>
      <c r="J288" s="62"/>
      <c r="K288" s="62"/>
    </row>
    <row r="289" spans="1:11" ht="14.1" customHeight="1" x14ac:dyDescent="0.25">
      <c r="A289" s="62"/>
      <c r="B289" s="62"/>
      <c r="C289" s="97" t="s">
        <v>92</v>
      </c>
      <c r="D289" s="98">
        <v>0</v>
      </c>
      <c r="E289" s="98">
        <v>0</v>
      </c>
      <c r="F289" s="98">
        <v>0</v>
      </c>
      <c r="G289" s="98">
        <v>0</v>
      </c>
      <c r="H289" s="62"/>
      <c r="I289" s="62"/>
      <c r="J289" s="62"/>
      <c r="K289" s="62"/>
    </row>
    <row r="290" spans="1:11" ht="14.1" customHeight="1" x14ac:dyDescent="0.25">
      <c r="A290" s="62"/>
      <c r="B290" s="62"/>
      <c r="C290" s="97" t="s">
        <v>93</v>
      </c>
      <c r="D290" s="98">
        <v>0</v>
      </c>
      <c r="E290" s="98">
        <v>0</v>
      </c>
      <c r="F290" s="98">
        <v>0</v>
      </c>
      <c r="G290" s="98">
        <v>0</v>
      </c>
      <c r="H290" s="62"/>
      <c r="I290" s="62"/>
      <c r="J290" s="62"/>
      <c r="K290" s="62"/>
    </row>
    <row r="291" spans="1:11" ht="14.1" customHeight="1" x14ac:dyDescent="0.25">
      <c r="A291" s="62"/>
      <c r="B291" s="62"/>
      <c r="C291" s="97" t="s">
        <v>80</v>
      </c>
      <c r="D291" s="98">
        <v>0</v>
      </c>
      <c r="E291" s="98">
        <v>0</v>
      </c>
      <c r="F291" s="98">
        <v>0</v>
      </c>
      <c r="G291" s="98">
        <v>0</v>
      </c>
      <c r="H291" s="62"/>
      <c r="I291" s="62"/>
      <c r="J291" s="62"/>
      <c r="K291" s="62"/>
    </row>
    <row r="292" spans="1:11" ht="14.1" customHeight="1" x14ac:dyDescent="0.25">
      <c r="A292" s="62"/>
      <c r="B292" s="62"/>
      <c r="C292" s="97" t="s">
        <v>89</v>
      </c>
      <c r="D292" s="98">
        <v>0</v>
      </c>
      <c r="E292" s="98">
        <v>0</v>
      </c>
      <c r="F292" s="98">
        <v>0</v>
      </c>
      <c r="G292" s="98">
        <v>0</v>
      </c>
      <c r="H292" s="62"/>
      <c r="I292" s="62"/>
      <c r="J292" s="62"/>
      <c r="K292" s="62"/>
    </row>
    <row r="293" spans="1:11" ht="14.1" customHeight="1" x14ac:dyDescent="0.25">
      <c r="A293" s="62"/>
      <c r="B293" s="62"/>
      <c r="C293" s="97" t="s">
        <v>90</v>
      </c>
      <c r="D293" s="98">
        <v>0</v>
      </c>
      <c r="E293" s="98">
        <v>0</v>
      </c>
      <c r="F293" s="98">
        <v>0</v>
      </c>
      <c r="G293" s="98">
        <v>0</v>
      </c>
      <c r="H293" s="62"/>
      <c r="I293" s="62"/>
      <c r="J293" s="62"/>
      <c r="K293" s="62"/>
    </row>
    <row r="294" spans="1:11" ht="14.1" customHeight="1" x14ac:dyDescent="0.25">
      <c r="A294" s="62"/>
      <c r="B294" s="62"/>
      <c r="C294" s="97" t="s">
        <v>91</v>
      </c>
      <c r="D294" s="98">
        <v>0</v>
      </c>
      <c r="E294" s="98">
        <v>0</v>
      </c>
      <c r="F294" s="98">
        <v>0</v>
      </c>
      <c r="G294" s="98">
        <v>0</v>
      </c>
      <c r="H294" s="62"/>
      <c r="I294" s="62"/>
      <c r="J294" s="62"/>
      <c r="K294" s="62"/>
    </row>
    <row r="295" spans="1:11" ht="14.1" customHeight="1" x14ac:dyDescent="0.25">
      <c r="A295" s="62"/>
      <c r="B295" s="62"/>
      <c r="C295" s="97" t="s">
        <v>92</v>
      </c>
      <c r="D295" s="98">
        <v>0</v>
      </c>
      <c r="E295" s="98">
        <v>0</v>
      </c>
      <c r="F295" s="98">
        <v>0</v>
      </c>
      <c r="G295" s="98">
        <v>0</v>
      </c>
      <c r="H295" s="62"/>
      <c r="I295" s="62"/>
      <c r="J295" s="62"/>
      <c r="K295" s="62"/>
    </row>
    <row r="296" spans="1:11" ht="14.1" customHeight="1" x14ac:dyDescent="0.25">
      <c r="A296" s="62"/>
      <c r="B296" s="62"/>
      <c r="C296" s="97" t="s">
        <v>94</v>
      </c>
      <c r="D296" s="98">
        <v>0</v>
      </c>
      <c r="E296" s="98">
        <v>0</v>
      </c>
      <c r="F296" s="98">
        <v>0</v>
      </c>
      <c r="G296" s="98">
        <v>0</v>
      </c>
      <c r="H296" s="62"/>
      <c r="I296" s="62"/>
      <c r="J296" s="62"/>
      <c r="K296" s="62"/>
    </row>
    <row r="297" spans="1:11" ht="14.1" customHeight="1" x14ac:dyDescent="0.25">
      <c r="A297" s="62"/>
      <c r="B297" s="62"/>
      <c r="C297" s="97" t="s">
        <v>80</v>
      </c>
      <c r="D297" s="98">
        <v>0</v>
      </c>
      <c r="E297" s="98">
        <v>0</v>
      </c>
      <c r="F297" s="98">
        <v>0</v>
      </c>
      <c r="G297" s="98">
        <v>0</v>
      </c>
      <c r="H297" s="62"/>
      <c r="I297" s="62"/>
      <c r="J297" s="62"/>
      <c r="K297" s="62"/>
    </row>
    <row r="298" spans="1:11" ht="14.1" customHeight="1" x14ac:dyDescent="0.25">
      <c r="A298" s="62"/>
      <c r="B298" s="62"/>
      <c r="C298" s="97" t="s">
        <v>89</v>
      </c>
      <c r="D298" s="98">
        <v>0</v>
      </c>
      <c r="E298" s="98">
        <v>0</v>
      </c>
      <c r="F298" s="98">
        <v>0</v>
      </c>
      <c r="G298" s="98">
        <v>0</v>
      </c>
      <c r="H298" s="62"/>
      <c r="I298" s="62"/>
      <c r="J298" s="62"/>
      <c r="K298" s="62"/>
    </row>
    <row r="299" spans="1:11" ht="14.1" customHeight="1" x14ac:dyDescent="0.25">
      <c r="A299" s="62"/>
      <c r="B299" s="62"/>
      <c r="C299" s="97" t="s">
        <v>90</v>
      </c>
      <c r="D299" s="98">
        <v>0</v>
      </c>
      <c r="E299" s="98">
        <v>0</v>
      </c>
      <c r="F299" s="98">
        <v>0</v>
      </c>
      <c r="G299" s="98">
        <v>0</v>
      </c>
      <c r="H299" s="62"/>
      <c r="I299" s="62"/>
      <c r="J299" s="62"/>
      <c r="K299" s="62"/>
    </row>
    <row r="300" spans="1:11" ht="14.1" customHeight="1" x14ac:dyDescent="0.25">
      <c r="A300" s="62"/>
      <c r="B300" s="62"/>
      <c r="C300" s="97" t="s">
        <v>91</v>
      </c>
      <c r="D300" s="98">
        <v>0</v>
      </c>
      <c r="E300" s="98">
        <v>0</v>
      </c>
      <c r="F300" s="98">
        <v>0</v>
      </c>
      <c r="G300" s="98">
        <v>0</v>
      </c>
      <c r="H300" s="62"/>
      <c r="I300" s="62"/>
      <c r="J300" s="62"/>
      <c r="K300" s="62"/>
    </row>
    <row r="301" spans="1:11" ht="14.1" customHeight="1" x14ac:dyDescent="0.25">
      <c r="A301" s="62"/>
      <c r="B301" s="62"/>
      <c r="C301" s="97" t="s">
        <v>92</v>
      </c>
      <c r="D301" s="98">
        <v>0</v>
      </c>
      <c r="E301" s="98">
        <v>0</v>
      </c>
      <c r="F301" s="98">
        <v>0</v>
      </c>
      <c r="G301" s="98">
        <v>0</v>
      </c>
      <c r="H301" s="62"/>
      <c r="I301" s="62"/>
      <c r="J301" s="62"/>
      <c r="K301" s="62"/>
    </row>
    <row r="302" spans="1:11" ht="14.1" customHeight="1" x14ac:dyDescent="0.25">
      <c r="A302" s="62"/>
      <c r="B302" s="62"/>
      <c r="C302" s="97" t="s">
        <v>95</v>
      </c>
      <c r="D302" s="98">
        <v>0</v>
      </c>
      <c r="E302" s="98">
        <v>0</v>
      </c>
      <c r="F302" s="98">
        <v>0</v>
      </c>
      <c r="G302" s="98">
        <v>0</v>
      </c>
      <c r="H302" s="62"/>
      <c r="I302" s="62"/>
      <c r="J302" s="62"/>
      <c r="K302" s="62"/>
    </row>
    <row r="303" spans="1:11" ht="14.1" customHeight="1" x14ac:dyDescent="0.25">
      <c r="A303" s="62"/>
      <c r="B303" s="62"/>
      <c r="C303" s="97" t="s">
        <v>96</v>
      </c>
      <c r="D303" s="98">
        <v>0</v>
      </c>
      <c r="E303" s="98">
        <v>0</v>
      </c>
      <c r="F303" s="98">
        <v>0</v>
      </c>
      <c r="G303" s="98">
        <v>0</v>
      </c>
      <c r="H303" s="62"/>
      <c r="I303" s="62"/>
      <c r="J303" s="62"/>
      <c r="K303" s="62"/>
    </row>
    <row r="304" spans="1:11" ht="14.1" customHeight="1" x14ac:dyDescent="0.25">
      <c r="A304" s="62"/>
      <c r="B304" s="62"/>
      <c r="C304" s="99" t="s">
        <v>97</v>
      </c>
      <c r="D304" s="98">
        <v>38140000</v>
      </c>
      <c r="E304" s="98">
        <v>30800000</v>
      </c>
      <c r="F304" s="98">
        <v>27860000</v>
      </c>
      <c r="G304" s="98">
        <v>27860000</v>
      </c>
      <c r="H304" s="62"/>
      <c r="I304" s="62"/>
      <c r="J304" s="62"/>
      <c r="K304" s="62"/>
    </row>
    <row r="305" spans="1:11" ht="14.1" customHeight="1" x14ac:dyDescent="0.25">
      <c r="A305" s="62"/>
      <c r="B305" s="62"/>
      <c r="C305" s="83" t="s">
        <v>197</v>
      </c>
      <c r="D305" s="84"/>
      <c r="E305" s="84"/>
      <c r="F305" s="84"/>
      <c r="G305" s="84"/>
      <c r="H305" s="62"/>
      <c r="I305" s="62"/>
      <c r="J305" s="62"/>
      <c r="K305" s="62"/>
    </row>
    <row r="306" spans="1:11" ht="14.1" customHeight="1" x14ac:dyDescent="0.25">
      <c r="A306" s="62"/>
      <c r="B306" s="62"/>
      <c r="C306" s="85" t="s">
        <v>612</v>
      </c>
      <c r="D306" s="83" t="s">
        <v>613</v>
      </c>
      <c r="E306" s="84"/>
      <c r="F306" s="84"/>
      <c r="G306" s="84"/>
      <c r="H306" s="62"/>
      <c r="I306" s="62"/>
      <c r="J306" s="62"/>
      <c r="K306" s="62"/>
    </row>
    <row r="307" spans="1:11" ht="14.1" customHeight="1" x14ac:dyDescent="0.25">
      <c r="A307" s="62"/>
      <c r="B307" s="62"/>
      <c r="C307" s="86" t="s">
        <v>47</v>
      </c>
      <c r="D307" s="87" t="s">
        <v>614</v>
      </c>
      <c r="E307" s="88"/>
      <c r="F307" s="88"/>
      <c r="G307" s="88"/>
      <c r="H307" s="62"/>
      <c r="I307" s="62"/>
      <c r="J307" s="62"/>
      <c r="K307" s="62"/>
    </row>
    <row r="308" spans="1:11" ht="14.1" customHeight="1" x14ac:dyDescent="0.25">
      <c r="A308" s="62"/>
      <c r="B308" s="62"/>
      <c r="C308" s="89" t="s">
        <v>49</v>
      </c>
      <c r="D308" s="90" t="s">
        <v>20</v>
      </c>
      <c r="E308" s="45"/>
      <c r="F308" s="45"/>
      <c r="G308" s="45"/>
      <c r="H308" s="62"/>
      <c r="I308" s="62"/>
      <c r="J308" s="62"/>
      <c r="K308" s="62"/>
    </row>
    <row r="309" spans="1:11" ht="14.1" customHeight="1" x14ac:dyDescent="0.25">
      <c r="A309" s="62"/>
      <c r="B309" s="62"/>
      <c r="C309" s="89" t="s">
        <v>51</v>
      </c>
      <c r="D309" s="90" t="s">
        <v>615</v>
      </c>
      <c r="E309" s="45"/>
      <c r="F309" s="45"/>
      <c r="G309" s="45"/>
      <c r="H309" s="62"/>
      <c r="I309" s="62"/>
      <c r="J309" s="62"/>
      <c r="K309" s="62"/>
    </row>
    <row r="310" spans="1:11" ht="15" customHeight="1" x14ac:dyDescent="0.25">
      <c r="A310" s="62"/>
      <c r="B310" s="62"/>
      <c r="C310" s="91"/>
      <c r="D310" s="92">
        <v>2021</v>
      </c>
      <c r="E310" s="92">
        <v>2022</v>
      </c>
      <c r="F310" s="92">
        <v>2023</v>
      </c>
      <c r="G310" s="92">
        <v>2024</v>
      </c>
      <c r="H310" s="62"/>
      <c r="I310" s="62"/>
      <c r="J310" s="62"/>
      <c r="K310" s="62"/>
    </row>
    <row r="311" spans="1:11" ht="15" customHeight="1" x14ac:dyDescent="0.25">
      <c r="A311" s="62"/>
      <c r="B311" s="62"/>
      <c r="C311" s="93"/>
      <c r="D311" s="94" t="s">
        <v>17</v>
      </c>
      <c r="E311" s="94" t="s">
        <v>18</v>
      </c>
      <c r="F311" s="94" t="s">
        <v>18</v>
      </c>
      <c r="G311" s="94" t="s">
        <v>18</v>
      </c>
      <c r="H311" s="62"/>
      <c r="I311" s="62"/>
      <c r="J311" s="62"/>
      <c r="K311" s="62"/>
    </row>
    <row r="312" spans="1:11" ht="14.1" customHeight="1" x14ac:dyDescent="0.25">
      <c r="A312" s="62"/>
      <c r="B312" s="62"/>
      <c r="C312" s="78" t="s">
        <v>53</v>
      </c>
      <c r="D312" s="82" t="s">
        <v>20</v>
      </c>
      <c r="E312" s="82" t="s">
        <v>43</v>
      </c>
      <c r="F312" s="82" t="s">
        <v>616</v>
      </c>
      <c r="G312" s="82" t="s">
        <v>43</v>
      </c>
      <c r="H312" s="62"/>
      <c r="I312" s="62"/>
      <c r="J312" s="62"/>
      <c r="K312" s="62"/>
    </row>
    <row r="313" spans="1:11" ht="14.1" customHeight="1" x14ac:dyDescent="0.25">
      <c r="A313" s="62"/>
      <c r="B313" s="62"/>
      <c r="C313" s="78" t="s">
        <v>57</v>
      </c>
      <c r="D313" s="82" t="s">
        <v>20</v>
      </c>
      <c r="E313" s="82" t="s">
        <v>43</v>
      </c>
      <c r="F313" s="82" t="s">
        <v>483</v>
      </c>
      <c r="G313" s="82" t="s">
        <v>43</v>
      </c>
      <c r="H313" s="62"/>
      <c r="I313" s="62"/>
      <c r="J313" s="62"/>
      <c r="K313" s="62"/>
    </row>
    <row r="314" spans="1:11" ht="14.1" customHeight="1" x14ac:dyDescent="0.25">
      <c r="A314" s="62"/>
      <c r="B314" s="62"/>
      <c r="C314" s="78" t="s">
        <v>62</v>
      </c>
      <c r="D314" s="82" t="s">
        <v>43</v>
      </c>
      <c r="E314" s="82" t="s">
        <v>43</v>
      </c>
      <c r="F314" s="82" t="s">
        <v>617</v>
      </c>
      <c r="G314" s="82" t="s">
        <v>43</v>
      </c>
      <c r="H314" s="62"/>
      <c r="I314" s="62"/>
      <c r="J314" s="62"/>
      <c r="K314" s="62"/>
    </row>
    <row r="315" spans="1:11" ht="14.1" customHeight="1" x14ac:dyDescent="0.25">
      <c r="A315" s="62"/>
      <c r="B315" s="62"/>
      <c r="C315" s="78" t="s">
        <v>67</v>
      </c>
      <c r="D315" s="82" t="s">
        <v>20</v>
      </c>
      <c r="E315" s="82" t="s">
        <v>20</v>
      </c>
      <c r="F315" s="82" t="s">
        <v>20</v>
      </c>
      <c r="G315" s="82" t="s">
        <v>210</v>
      </c>
      <c r="H315" s="62"/>
      <c r="I315" s="62"/>
      <c r="J315" s="62"/>
      <c r="K315" s="62"/>
    </row>
    <row r="316" spans="1:11" ht="14.1" customHeight="1" x14ac:dyDescent="0.25">
      <c r="A316" s="62"/>
      <c r="B316" s="62"/>
      <c r="C316" s="78" t="s">
        <v>70</v>
      </c>
      <c r="D316" s="82" t="s">
        <v>20</v>
      </c>
      <c r="E316" s="82" t="s">
        <v>20</v>
      </c>
      <c r="F316" s="82" t="s">
        <v>20</v>
      </c>
      <c r="G316" s="82" t="s">
        <v>210</v>
      </c>
      <c r="H316" s="62"/>
      <c r="I316" s="62"/>
      <c r="J316" s="62"/>
      <c r="K316" s="62"/>
    </row>
    <row r="317" spans="1:11" ht="14.1" customHeight="1" x14ac:dyDescent="0.25">
      <c r="A317" s="62"/>
      <c r="B317" s="62"/>
      <c r="C317" s="78" t="s">
        <v>74</v>
      </c>
      <c r="D317" s="82" t="s">
        <v>20</v>
      </c>
      <c r="E317" s="82" t="s">
        <v>20</v>
      </c>
      <c r="F317" s="82" t="s">
        <v>20</v>
      </c>
      <c r="G317" s="82" t="s">
        <v>210</v>
      </c>
      <c r="H317" s="62"/>
      <c r="I317" s="62"/>
      <c r="J317" s="62"/>
      <c r="K317" s="62"/>
    </row>
    <row r="318" spans="1:11" ht="14.1" customHeight="1" x14ac:dyDescent="0.25">
      <c r="A318" s="62"/>
      <c r="B318" s="62"/>
      <c r="C318" s="95" t="s">
        <v>78</v>
      </c>
      <c r="D318" s="96"/>
      <c r="E318" s="96"/>
      <c r="F318" s="96"/>
      <c r="G318" s="96"/>
      <c r="H318" s="62"/>
      <c r="I318" s="62"/>
      <c r="J318" s="62"/>
      <c r="K318" s="62"/>
    </row>
    <row r="319" spans="1:11" ht="14.1" customHeight="1" x14ac:dyDescent="0.25">
      <c r="A319" s="62"/>
      <c r="B319" s="62"/>
      <c r="C319" s="91"/>
      <c r="D319" s="92">
        <v>2021</v>
      </c>
      <c r="E319" s="92">
        <v>2022</v>
      </c>
      <c r="F319" s="92">
        <v>2023</v>
      </c>
      <c r="G319" s="92">
        <v>2024</v>
      </c>
      <c r="H319" s="62"/>
      <c r="I319" s="62"/>
      <c r="J319" s="62"/>
      <c r="K319" s="62"/>
    </row>
    <row r="320" spans="1:11" ht="14.1" customHeight="1" x14ac:dyDescent="0.25">
      <c r="A320" s="62"/>
      <c r="B320" s="62"/>
      <c r="C320" s="93"/>
      <c r="D320" s="94" t="s">
        <v>17</v>
      </c>
      <c r="E320" s="94" t="s">
        <v>18</v>
      </c>
      <c r="F320" s="94" t="s">
        <v>18</v>
      </c>
      <c r="G320" s="94" t="s">
        <v>18</v>
      </c>
      <c r="H320" s="62"/>
      <c r="I320" s="62"/>
      <c r="J320" s="62"/>
      <c r="K320" s="62"/>
    </row>
    <row r="321" spans="1:11" ht="14.1" customHeight="1" x14ac:dyDescent="0.25">
      <c r="A321" s="62"/>
      <c r="B321" s="62"/>
      <c r="C321" s="97" t="s">
        <v>79</v>
      </c>
      <c r="D321" s="100" t="s">
        <v>20</v>
      </c>
      <c r="E321" s="98">
        <v>0</v>
      </c>
      <c r="F321" s="98">
        <v>0</v>
      </c>
      <c r="G321" s="98">
        <v>0</v>
      </c>
      <c r="H321" s="62"/>
      <c r="I321" s="62"/>
      <c r="J321" s="62"/>
      <c r="K321" s="62"/>
    </row>
    <row r="322" spans="1:11" ht="14.1" customHeight="1" x14ac:dyDescent="0.25">
      <c r="A322" s="62"/>
      <c r="B322" s="62"/>
      <c r="C322" s="97" t="s">
        <v>80</v>
      </c>
      <c r="D322" s="100" t="s">
        <v>20</v>
      </c>
      <c r="E322" s="98">
        <v>0</v>
      </c>
      <c r="F322" s="98">
        <v>0</v>
      </c>
      <c r="G322" s="98">
        <v>0</v>
      </c>
      <c r="H322" s="62"/>
      <c r="I322" s="62"/>
      <c r="J322" s="62"/>
      <c r="K322" s="62"/>
    </row>
    <row r="323" spans="1:11" ht="14.1" customHeight="1" x14ac:dyDescent="0.25">
      <c r="A323" s="62"/>
      <c r="B323" s="62"/>
      <c r="C323" s="97" t="s">
        <v>81</v>
      </c>
      <c r="D323" s="100" t="s">
        <v>20</v>
      </c>
      <c r="E323" s="98">
        <v>0</v>
      </c>
      <c r="F323" s="98">
        <v>0</v>
      </c>
      <c r="G323" s="98">
        <v>0</v>
      </c>
      <c r="H323" s="62"/>
      <c r="I323" s="62"/>
      <c r="J323" s="62"/>
      <c r="K323" s="62"/>
    </row>
    <row r="324" spans="1:11" ht="14.1" customHeight="1" x14ac:dyDescent="0.25">
      <c r="A324" s="62"/>
      <c r="B324" s="62"/>
      <c r="C324" s="97" t="s">
        <v>82</v>
      </c>
      <c r="D324" s="100" t="s">
        <v>20</v>
      </c>
      <c r="E324" s="98">
        <v>0</v>
      </c>
      <c r="F324" s="98">
        <v>0</v>
      </c>
      <c r="G324" s="98">
        <v>0</v>
      </c>
      <c r="H324" s="62"/>
      <c r="I324" s="62"/>
      <c r="J324" s="62"/>
      <c r="K324" s="62"/>
    </row>
    <row r="325" spans="1:11" ht="14.1" customHeight="1" x14ac:dyDescent="0.25">
      <c r="A325" s="62"/>
      <c r="B325" s="62"/>
      <c r="C325" s="97" t="s">
        <v>80</v>
      </c>
      <c r="D325" s="100" t="s">
        <v>20</v>
      </c>
      <c r="E325" s="98">
        <v>0</v>
      </c>
      <c r="F325" s="98">
        <v>0</v>
      </c>
      <c r="G325" s="98">
        <v>0</v>
      </c>
      <c r="H325" s="62"/>
      <c r="I325" s="62"/>
      <c r="J325" s="62"/>
      <c r="K325" s="62"/>
    </row>
    <row r="326" spans="1:11" ht="14.1" customHeight="1" x14ac:dyDescent="0.25">
      <c r="A326" s="62"/>
      <c r="B326" s="62"/>
      <c r="C326" s="97" t="s">
        <v>81</v>
      </c>
      <c r="D326" s="100" t="s">
        <v>20</v>
      </c>
      <c r="E326" s="98">
        <v>0</v>
      </c>
      <c r="F326" s="98">
        <v>0</v>
      </c>
      <c r="G326" s="98">
        <v>0</v>
      </c>
      <c r="H326" s="62"/>
      <c r="I326" s="62"/>
      <c r="J326" s="62"/>
      <c r="K326" s="62"/>
    </row>
    <row r="327" spans="1:11" ht="14.1" customHeight="1" x14ac:dyDescent="0.25">
      <c r="A327" s="62"/>
      <c r="B327" s="62"/>
      <c r="C327" s="97" t="s">
        <v>83</v>
      </c>
      <c r="D327" s="100" t="s">
        <v>20</v>
      </c>
      <c r="E327" s="98">
        <v>0</v>
      </c>
      <c r="F327" s="98">
        <v>0</v>
      </c>
      <c r="G327" s="98">
        <v>0</v>
      </c>
      <c r="H327" s="62"/>
      <c r="I327" s="62"/>
      <c r="J327" s="62"/>
      <c r="K327" s="62"/>
    </row>
    <row r="328" spans="1:11" ht="14.1" customHeight="1" x14ac:dyDescent="0.25">
      <c r="A328" s="62"/>
      <c r="B328" s="62"/>
      <c r="C328" s="97" t="s">
        <v>80</v>
      </c>
      <c r="D328" s="100" t="s">
        <v>20</v>
      </c>
      <c r="E328" s="98">
        <v>0</v>
      </c>
      <c r="F328" s="98">
        <v>0</v>
      </c>
      <c r="G328" s="98">
        <v>0</v>
      </c>
      <c r="H328" s="62"/>
      <c r="I328" s="62"/>
      <c r="J328" s="62"/>
      <c r="K328" s="62"/>
    </row>
    <row r="329" spans="1:11" ht="14.1" customHeight="1" x14ac:dyDescent="0.25">
      <c r="A329" s="62"/>
      <c r="B329" s="62"/>
      <c r="C329" s="97" t="s">
        <v>81</v>
      </c>
      <c r="D329" s="100" t="s">
        <v>20</v>
      </c>
      <c r="E329" s="98">
        <v>0</v>
      </c>
      <c r="F329" s="98">
        <v>0</v>
      </c>
      <c r="G329" s="98">
        <v>0</v>
      </c>
      <c r="H329" s="62"/>
      <c r="I329" s="62"/>
      <c r="J329" s="62"/>
      <c r="K329" s="62"/>
    </row>
    <row r="330" spans="1:11" ht="14.1" customHeight="1" x14ac:dyDescent="0.25">
      <c r="A330" s="62"/>
      <c r="B330" s="62"/>
      <c r="C330" s="97" t="s">
        <v>84</v>
      </c>
      <c r="D330" s="100" t="s">
        <v>20</v>
      </c>
      <c r="E330" s="98">
        <v>0</v>
      </c>
      <c r="F330" s="98">
        <v>0</v>
      </c>
      <c r="G330" s="98">
        <v>0</v>
      </c>
      <c r="H330" s="62"/>
      <c r="I330" s="62"/>
      <c r="J330" s="62"/>
      <c r="K330" s="62"/>
    </row>
    <row r="331" spans="1:11" ht="14.1" customHeight="1" x14ac:dyDescent="0.25">
      <c r="A331" s="62"/>
      <c r="B331" s="62"/>
      <c r="C331" s="97" t="s">
        <v>80</v>
      </c>
      <c r="D331" s="100" t="s">
        <v>20</v>
      </c>
      <c r="E331" s="98">
        <v>0</v>
      </c>
      <c r="F331" s="98">
        <v>0</v>
      </c>
      <c r="G331" s="98">
        <v>0</v>
      </c>
      <c r="H331" s="62"/>
      <c r="I331" s="62"/>
      <c r="J331" s="62"/>
      <c r="K331" s="62"/>
    </row>
    <row r="332" spans="1:11" ht="14.1" customHeight="1" x14ac:dyDescent="0.25">
      <c r="A332" s="62"/>
      <c r="B332" s="62"/>
      <c r="C332" s="97" t="s">
        <v>81</v>
      </c>
      <c r="D332" s="100" t="s">
        <v>20</v>
      </c>
      <c r="E332" s="98">
        <v>0</v>
      </c>
      <c r="F332" s="98">
        <v>0</v>
      </c>
      <c r="G332" s="98">
        <v>0</v>
      </c>
      <c r="H332" s="62"/>
      <c r="I332" s="62"/>
      <c r="J332" s="62"/>
      <c r="K332" s="62"/>
    </row>
    <row r="333" spans="1:11" ht="14.1" customHeight="1" x14ac:dyDescent="0.25">
      <c r="A333" s="62"/>
      <c r="B333" s="62"/>
      <c r="C333" s="97" t="s">
        <v>85</v>
      </c>
      <c r="D333" s="100" t="s">
        <v>20</v>
      </c>
      <c r="E333" s="98">
        <v>0</v>
      </c>
      <c r="F333" s="98">
        <v>0</v>
      </c>
      <c r="G333" s="98">
        <v>0</v>
      </c>
      <c r="H333" s="62"/>
      <c r="I333" s="62"/>
      <c r="J333" s="62"/>
      <c r="K333" s="62"/>
    </row>
    <row r="334" spans="1:11" ht="14.1" customHeight="1" x14ac:dyDescent="0.25">
      <c r="A334" s="62"/>
      <c r="B334" s="62"/>
      <c r="C334" s="97" t="s">
        <v>80</v>
      </c>
      <c r="D334" s="100" t="s">
        <v>20</v>
      </c>
      <c r="E334" s="98">
        <v>0</v>
      </c>
      <c r="F334" s="98">
        <v>0</v>
      </c>
      <c r="G334" s="98">
        <v>0</v>
      </c>
      <c r="H334" s="62"/>
      <c r="I334" s="62"/>
      <c r="J334" s="62"/>
      <c r="K334" s="62"/>
    </row>
    <row r="335" spans="1:11" ht="14.1" customHeight="1" x14ac:dyDescent="0.25">
      <c r="A335" s="62"/>
      <c r="B335" s="62"/>
      <c r="C335" s="97" t="s">
        <v>81</v>
      </c>
      <c r="D335" s="100" t="s">
        <v>20</v>
      </c>
      <c r="E335" s="98">
        <v>0</v>
      </c>
      <c r="F335" s="98">
        <v>0</v>
      </c>
      <c r="G335" s="98">
        <v>0</v>
      </c>
      <c r="H335" s="62"/>
      <c r="I335" s="62"/>
      <c r="J335" s="62"/>
      <c r="K335" s="62"/>
    </row>
    <row r="336" spans="1:11" ht="14.1" customHeight="1" x14ac:dyDescent="0.25">
      <c r="A336" s="62"/>
      <c r="B336" s="62"/>
      <c r="C336" s="97" t="s">
        <v>86</v>
      </c>
      <c r="D336" s="100" t="s">
        <v>20</v>
      </c>
      <c r="E336" s="98">
        <v>0</v>
      </c>
      <c r="F336" s="98">
        <v>0</v>
      </c>
      <c r="G336" s="98">
        <v>0</v>
      </c>
      <c r="H336" s="62"/>
      <c r="I336" s="62"/>
      <c r="J336" s="62"/>
      <c r="K336" s="62"/>
    </row>
    <row r="337" spans="1:11" ht="14.1" customHeight="1" x14ac:dyDescent="0.25">
      <c r="A337" s="62"/>
      <c r="B337" s="62"/>
      <c r="C337" s="97" t="s">
        <v>80</v>
      </c>
      <c r="D337" s="100" t="s">
        <v>20</v>
      </c>
      <c r="E337" s="98">
        <v>0</v>
      </c>
      <c r="F337" s="98">
        <v>0</v>
      </c>
      <c r="G337" s="98">
        <v>0</v>
      </c>
      <c r="H337" s="62"/>
      <c r="I337" s="62"/>
      <c r="J337" s="62"/>
      <c r="K337" s="62"/>
    </row>
    <row r="338" spans="1:11" ht="14.1" customHeight="1" x14ac:dyDescent="0.25">
      <c r="A338" s="62"/>
      <c r="B338" s="62"/>
      <c r="C338" s="97" t="s">
        <v>81</v>
      </c>
      <c r="D338" s="100" t="s">
        <v>20</v>
      </c>
      <c r="E338" s="98">
        <v>0</v>
      </c>
      <c r="F338" s="98">
        <v>0</v>
      </c>
      <c r="G338" s="98">
        <v>0</v>
      </c>
      <c r="H338" s="62"/>
      <c r="I338" s="62"/>
      <c r="J338" s="62"/>
      <c r="K338" s="62"/>
    </row>
    <row r="339" spans="1:11" ht="14.1" customHeight="1" x14ac:dyDescent="0.25">
      <c r="A339" s="62"/>
      <c r="B339" s="62"/>
      <c r="C339" s="97" t="s">
        <v>87</v>
      </c>
      <c r="D339" s="100" t="s">
        <v>20</v>
      </c>
      <c r="E339" s="98">
        <v>0</v>
      </c>
      <c r="F339" s="98">
        <v>0</v>
      </c>
      <c r="G339" s="98">
        <v>0</v>
      </c>
      <c r="H339" s="62"/>
      <c r="I339" s="62"/>
      <c r="J339" s="62"/>
      <c r="K339" s="62"/>
    </row>
    <row r="340" spans="1:11" ht="14.1" customHeight="1" x14ac:dyDescent="0.25">
      <c r="A340" s="62"/>
      <c r="B340" s="62"/>
      <c r="C340" s="97" t="s">
        <v>80</v>
      </c>
      <c r="D340" s="100" t="s">
        <v>20</v>
      </c>
      <c r="E340" s="98">
        <v>0</v>
      </c>
      <c r="F340" s="98">
        <v>0</v>
      </c>
      <c r="G340" s="98">
        <v>0</v>
      </c>
      <c r="H340" s="62"/>
      <c r="I340" s="62"/>
      <c r="J340" s="62"/>
      <c r="K340" s="62"/>
    </row>
    <row r="341" spans="1:11" ht="14.1" customHeight="1" x14ac:dyDescent="0.25">
      <c r="A341" s="62"/>
      <c r="B341" s="62"/>
      <c r="C341" s="97" t="s">
        <v>81</v>
      </c>
      <c r="D341" s="100" t="s">
        <v>20</v>
      </c>
      <c r="E341" s="98">
        <v>0</v>
      </c>
      <c r="F341" s="98">
        <v>0</v>
      </c>
      <c r="G341" s="98">
        <v>0</v>
      </c>
      <c r="H341" s="62"/>
      <c r="I341" s="62"/>
      <c r="J341" s="62"/>
      <c r="K341" s="62"/>
    </row>
    <row r="342" spans="1:11" ht="14.1" customHeight="1" x14ac:dyDescent="0.25">
      <c r="A342" s="62"/>
      <c r="B342" s="62"/>
      <c r="C342" s="97" t="s">
        <v>88</v>
      </c>
      <c r="D342" s="100" t="s">
        <v>20</v>
      </c>
      <c r="E342" s="98">
        <v>0</v>
      </c>
      <c r="F342" s="98">
        <v>0</v>
      </c>
      <c r="G342" s="98">
        <v>0</v>
      </c>
      <c r="H342" s="62"/>
      <c r="I342" s="62"/>
      <c r="J342" s="62"/>
      <c r="K342" s="62"/>
    </row>
    <row r="343" spans="1:11" ht="14.1" customHeight="1" x14ac:dyDescent="0.25">
      <c r="A343" s="62"/>
      <c r="B343" s="62"/>
      <c r="C343" s="97" t="s">
        <v>80</v>
      </c>
      <c r="D343" s="100" t="s">
        <v>20</v>
      </c>
      <c r="E343" s="98">
        <v>0</v>
      </c>
      <c r="F343" s="98">
        <v>0</v>
      </c>
      <c r="G343" s="98">
        <v>0</v>
      </c>
      <c r="H343" s="62"/>
      <c r="I343" s="62"/>
      <c r="J343" s="62"/>
      <c r="K343" s="62"/>
    </row>
    <row r="344" spans="1:11" ht="14.1" customHeight="1" x14ac:dyDescent="0.25">
      <c r="A344" s="62"/>
      <c r="B344" s="62"/>
      <c r="C344" s="97" t="s">
        <v>89</v>
      </c>
      <c r="D344" s="100" t="s">
        <v>20</v>
      </c>
      <c r="E344" s="98">
        <v>0</v>
      </c>
      <c r="F344" s="98">
        <v>0</v>
      </c>
      <c r="G344" s="98">
        <v>0</v>
      </c>
      <c r="H344" s="62"/>
      <c r="I344" s="62"/>
      <c r="J344" s="62"/>
      <c r="K344" s="62"/>
    </row>
    <row r="345" spans="1:11" ht="14.1" customHeight="1" x14ac:dyDescent="0.25">
      <c r="A345" s="62"/>
      <c r="B345" s="62"/>
      <c r="C345" s="97" t="s">
        <v>90</v>
      </c>
      <c r="D345" s="100" t="s">
        <v>20</v>
      </c>
      <c r="E345" s="98">
        <v>0</v>
      </c>
      <c r="F345" s="98">
        <v>0</v>
      </c>
      <c r="G345" s="98">
        <v>0</v>
      </c>
      <c r="H345" s="62"/>
      <c r="I345" s="62"/>
      <c r="J345" s="62"/>
      <c r="K345" s="62"/>
    </row>
    <row r="346" spans="1:11" ht="14.1" customHeight="1" x14ac:dyDescent="0.25">
      <c r="A346" s="62"/>
      <c r="B346" s="62"/>
      <c r="C346" s="97" t="s">
        <v>91</v>
      </c>
      <c r="D346" s="100" t="s">
        <v>20</v>
      </c>
      <c r="E346" s="98">
        <v>0</v>
      </c>
      <c r="F346" s="98">
        <v>0</v>
      </c>
      <c r="G346" s="98">
        <v>0</v>
      </c>
      <c r="H346" s="62"/>
      <c r="I346" s="62"/>
      <c r="J346" s="62"/>
      <c r="K346" s="62"/>
    </row>
    <row r="347" spans="1:11" ht="14.1" customHeight="1" x14ac:dyDescent="0.25">
      <c r="A347" s="62"/>
      <c r="B347" s="62"/>
      <c r="C347" s="97" t="s">
        <v>92</v>
      </c>
      <c r="D347" s="100" t="s">
        <v>20</v>
      </c>
      <c r="E347" s="98">
        <v>0</v>
      </c>
      <c r="F347" s="98">
        <v>0</v>
      </c>
      <c r="G347" s="98">
        <v>0</v>
      </c>
      <c r="H347" s="62"/>
      <c r="I347" s="62"/>
      <c r="J347" s="62"/>
      <c r="K347" s="62"/>
    </row>
    <row r="348" spans="1:11" ht="14.1" customHeight="1" x14ac:dyDescent="0.25">
      <c r="A348" s="62"/>
      <c r="B348" s="62"/>
      <c r="C348" s="97" t="s">
        <v>93</v>
      </c>
      <c r="D348" s="100" t="s">
        <v>20</v>
      </c>
      <c r="E348" s="98">
        <v>0</v>
      </c>
      <c r="F348" s="98">
        <v>5000000</v>
      </c>
      <c r="G348" s="98">
        <v>0</v>
      </c>
      <c r="H348" s="62"/>
      <c r="I348" s="62"/>
      <c r="J348" s="62"/>
      <c r="K348" s="62"/>
    </row>
    <row r="349" spans="1:11" ht="14.1" customHeight="1" x14ac:dyDescent="0.25">
      <c r="A349" s="62"/>
      <c r="B349" s="62"/>
      <c r="C349" s="97" t="s">
        <v>80</v>
      </c>
      <c r="D349" s="100" t="s">
        <v>20</v>
      </c>
      <c r="E349" s="98">
        <v>0</v>
      </c>
      <c r="F349" s="98">
        <v>5000000</v>
      </c>
      <c r="G349" s="98">
        <v>0</v>
      </c>
      <c r="H349" s="62"/>
      <c r="I349" s="62"/>
      <c r="J349" s="62"/>
      <c r="K349" s="62"/>
    </row>
    <row r="350" spans="1:11" ht="14.1" customHeight="1" x14ac:dyDescent="0.25">
      <c r="A350" s="62"/>
      <c r="B350" s="62"/>
      <c r="C350" s="97" t="s">
        <v>89</v>
      </c>
      <c r="D350" s="100" t="s">
        <v>20</v>
      </c>
      <c r="E350" s="98">
        <v>0</v>
      </c>
      <c r="F350" s="98">
        <v>0</v>
      </c>
      <c r="G350" s="98">
        <v>0</v>
      </c>
      <c r="H350" s="62"/>
      <c r="I350" s="62"/>
      <c r="J350" s="62"/>
      <c r="K350" s="62"/>
    </row>
    <row r="351" spans="1:11" ht="14.1" customHeight="1" x14ac:dyDescent="0.25">
      <c r="A351" s="62"/>
      <c r="B351" s="62"/>
      <c r="C351" s="97" t="s">
        <v>90</v>
      </c>
      <c r="D351" s="100" t="s">
        <v>20</v>
      </c>
      <c r="E351" s="98">
        <v>0</v>
      </c>
      <c r="F351" s="98">
        <v>0</v>
      </c>
      <c r="G351" s="98">
        <v>0</v>
      </c>
      <c r="H351" s="62"/>
      <c r="I351" s="62"/>
      <c r="J351" s="62"/>
      <c r="K351" s="62"/>
    </row>
    <row r="352" spans="1:11" ht="14.1" customHeight="1" x14ac:dyDescent="0.25">
      <c r="A352" s="62"/>
      <c r="B352" s="62"/>
      <c r="C352" s="97" t="s">
        <v>91</v>
      </c>
      <c r="D352" s="100" t="s">
        <v>20</v>
      </c>
      <c r="E352" s="98">
        <v>0</v>
      </c>
      <c r="F352" s="98">
        <v>0</v>
      </c>
      <c r="G352" s="98">
        <v>0</v>
      </c>
      <c r="H352" s="62"/>
      <c r="I352" s="62"/>
      <c r="J352" s="62"/>
      <c r="K352" s="62"/>
    </row>
    <row r="353" spans="1:11" ht="14.1" customHeight="1" x14ac:dyDescent="0.25">
      <c r="A353" s="62"/>
      <c r="B353" s="62"/>
      <c r="C353" s="97" t="s">
        <v>92</v>
      </c>
      <c r="D353" s="100" t="s">
        <v>20</v>
      </c>
      <c r="E353" s="98">
        <v>0</v>
      </c>
      <c r="F353" s="98">
        <v>0</v>
      </c>
      <c r="G353" s="98">
        <v>0</v>
      </c>
      <c r="H353" s="62"/>
      <c r="I353" s="62"/>
      <c r="J353" s="62"/>
      <c r="K353" s="62"/>
    </row>
    <row r="354" spans="1:11" ht="14.1" customHeight="1" x14ac:dyDescent="0.25">
      <c r="A354" s="62"/>
      <c r="B354" s="62"/>
      <c r="C354" s="97" t="s">
        <v>94</v>
      </c>
      <c r="D354" s="100" t="s">
        <v>20</v>
      </c>
      <c r="E354" s="98">
        <v>0</v>
      </c>
      <c r="F354" s="98">
        <v>0</v>
      </c>
      <c r="G354" s="98">
        <v>0</v>
      </c>
      <c r="H354" s="62"/>
      <c r="I354" s="62"/>
      <c r="J354" s="62"/>
      <c r="K354" s="62"/>
    </row>
    <row r="355" spans="1:11" ht="14.1" customHeight="1" x14ac:dyDescent="0.25">
      <c r="A355" s="62"/>
      <c r="B355" s="62"/>
      <c r="C355" s="97" t="s">
        <v>80</v>
      </c>
      <c r="D355" s="100" t="s">
        <v>20</v>
      </c>
      <c r="E355" s="98">
        <v>0</v>
      </c>
      <c r="F355" s="98">
        <v>0</v>
      </c>
      <c r="G355" s="98">
        <v>0</v>
      </c>
      <c r="H355" s="62"/>
      <c r="I355" s="62"/>
      <c r="J355" s="62"/>
      <c r="K355" s="62"/>
    </row>
    <row r="356" spans="1:11" ht="14.1" customHeight="1" x14ac:dyDescent="0.25">
      <c r="A356" s="62"/>
      <c r="B356" s="62"/>
      <c r="C356" s="97" t="s">
        <v>89</v>
      </c>
      <c r="D356" s="100" t="s">
        <v>20</v>
      </c>
      <c r="E356" s="98">
        <v>0</v>
      </c>
      <c r="F356" s="98">
        <v>0</v>
      </c>
      <c r="G356" s="98">
        <v>0</v>
      </c>
      <c r="H356" s="62"/>
      <c r="I356" s="62"/>
      <c r="J356" s="62"/>
      <c r="K356" s="62"/>
    </row>
    <row r="357" spans="1:11" ht="14.1" customHeight="1" x14ac:dyDescent="0.25">
      <c r="A357" s="62"/>
      <c r="B357" s="62"/>
      <c r="C357" s="97" t="s">
        <v>90</v>
      </c>
      <c r="D357" s="100" t="s">
        <v>20</v>
      </c>
      <c r="E357" s="98">
        <v>0</v>
      </c>
      <c r="F357" s="98">
        <v>0</v>
      </c>
      <c r="G357" s="98">
        <v>0</v>
      </c>
      <c r="H357" s="62"/>
      <c r="I357" s="62"/>
      <c r="J357" s="62"/>
      <c r="K357" s="62"/>
    </row>
    <row r="358" spans="1:11" ht="14.1" customHeight="1" x14ac:dyDescent="0.25">
      <c r="A358" s="62"/>
      <c r="B358" s="62"/>
      <c r="C358" s="97" t="s">
        <v>91</v>
      </c>
      <c r="D358" s="100" t="s">
        <v>20</v>
      </c>
      <c r="E358" s="98">
        <v>0</v>
      </c>
      <c r="F358" s="98">
        <v>0</v>
      </c>
      <c r="G358" s="98">
        <v>0</v>
      </c>
      <c r="H358" s="62"/>
      <c r="I358" s="62"/>
      <c r="J358" s="62"/>
      <c r="K358" s="62"/>
    </row>
    <row r="359" spans="1:11" ht="14.1" customHeight="1" x14ac:dyDescent="0.25">
      <c r="A359" s="62"/>
      <c r="B359" s="62"/>
      <c r="C359" s="97" t="s">
        <v>92</v>
      </c>
      <c r="D359" s="100" t="s">
        <v>20</v>
      </c>
      <c r="E359" s="98">
        <v>0</v>
      </c>
      <c r="F359" s="98">
        <v>0</v>
      </c>
      <c r="G359" s="98">
        <v>0</v>
      </c>
      <c r="H359" s="62"/>
      <c r="I359" s="62"/>
      <c r="J359" s="62"/>
      <c r="K359" s="62"/>
    </row>
    <row r="360" spans="1:11" ht="14.1" customHeight="1" x14ac:dyDescent="0.25">
      <c r="A360" s="62"/>
      <c r="B360" s="62"/>
      <c r="C360" s="97" t="s">
        <v>95</v>
      </c>
      <c r="D360" s="100" t="s">
        <v>20</v>
      </c>
      <c r="E360" s="98">
        <v>0</v>
      </c>
      <c r="F360" s="98">
        <v>0</v>
      </c>
      <c r="G360" s="98">
        <v>0</v>
      </c>
      <c r="H360" s="62"/>
      <c r="I360" s="62"/>
      <c r="J360" s="62"/>
      <c r="K360" s="62"/>
    </row>
    <row r="361" spans="1:11" ht="14.1" customHeight="1" x14ac:dyDescent="0.25">
      <c r="A361" s="62"/>
      <c r="B361" s="62"/>
      <c r="C361" s="97" t="s">
        <v>96</v>
      </c>
      <c r="D361" s="100" t="s">
        <v>20</v>
      </c>
      <c r="E361" s="98">
        <v>0</v>
      </c>
      <c r="F361" s="98">
        <v>0</v>
      </c>
      <c r="G361" s="98">
        <v>0</v>
      </c>
      <c r="H361" s="62"/>
      <c r="I361" s="62"/>
      <c r="J361" s="62"/>
      <c r="K361" s="62"/>
    </row>
    <row r="362" spans="1:11" ht="14.1" customHeight="1" x14ac:dyDescent="0.25">
      <c r="A362" s="62"/>
      <c r="B362" s="62"/>
      <c r="C362" s="99" t="s">
        <v>97</v>
      </c>
      <c r="D362" s="98">
        <v>0</v>
      </c>
      <c r="E362" s="98">
        <v>0</v>
      </c>
      <c r="F362" s="98">
        <v>5000000</v>
      </c>
      <c r="G362" s="98">
        <v>0</v>
      </c>
      <c r="H362" s="62"/>
      <c r="I362" s="62"/>
      <c r="J362" s="62"/>
      <c r="K362" s="62"/>
    </row>
    <row r="363" spans="1:11" ht="14.1" customHeight="1" x14ac:dyDescent="0.25">
      <c r="A363" s="62"/>
      <c r="B363" s="62"/>
      <c r="C363" s="86" t="s">
        <v>47</v>
      </c>
      <c r="D363" s="87" t="s">
        <v>618</v>
      </c>
      <c r="E363" s="88"/>
      <c r="F363" s="88"/>
      <c r="G363" s="88"/>
      <c r="H363" s="62"/>
      <c r="I363" s="62"/>
      <c r="J363" s="62"/>
      <c r="K363" s="62"/>
    </row>
    <row r="364" spans="1:11" ht="14.1" customHeight="1" x14ac:dyDescent="0.25">
      <c r="A364" s="62"/>
      <c r="B364" s="62"/>
      <c r="C364" s="89" t="s">
        <v>49</v>
      </c>
      <c r="D364" s="90" t="s">
        <v>20</v>
      </c>
      <c r="E364" s="45"/>
      <c r="F364" s="45"/>
      <c r="G364" s="45"/>
      <c r="H364" s="62"/>
      <c r="I364" s="62"/>
      <c r="J364" s="62"/>
      <c r="K364" s="62"/>
    </row>
    <row r="365" spans="1:11" ht="14.1" customHeight="1" x14ac:dyDescent="0.25">
      <c r="A365" s="62"/>
      <c r="B365" s="62"/>
      <c r="C365" s="89" t="s">
        <v>51</v>
      </c>
      <c r="D365" s="90" t="s">
        <v>615</v>
      </c>
      <c r="E365" s="45"/>
      <c r="F365" s="45"/>
      <c r="G365" s="45"/>
      <c r="H365" s="62"/>
      <c r="I365" s="62"/>
      <c r="J365" s="62"/>
      <c r="K365" s="62"/>
    </row>
    <row r="366" spans="1:11" ht="15" customHeight="1" x14ac:dyDescent="0.25">
      <c r="A366" s="62"/>
      <c r="B366" s="62"/>
      <c r="C366" s="91"/>
      <c r="D366" s="92">
        <v>2021</v>
      </c>
      <c r="E366" s="92">
        <v>2022</v>
      </c>
      <c r="F366" s="92">
        <v>2023</v>
      </c>
      <c r="G366" s="92">
        <v>2024</v>
      </c>
      <c r="H366" s="62"/>
      <c r="I366" s="62"/>
      <c r="J366" s="62"/>
      <c r="K366" s="62"/>
    </row>
    <row r="367" spans="1:11" ht="15" customHeight="1" x14ac:dyDescent="0.25">
      <c r="A367" s="62"/>
      <c r="B367" s="62"/>
      <c r="C367" s="93"/>
      <c r="D367" s="94" t="s">
        <v>17</v>
      </c>
      <c r="E367" s="94" t="s">
        <v>18</v>
      </c>
      <c r="F367" s="94" t="s">
        <v>18</v>
      </c>
      <c r="G367" s="94" t="s">
        <v>18</v>
      </c>
      <c r="H367" s="62"/>
      <c r="I367" s="62"/>
      <c r="J367" s="62"/>
      <c r="K367" s="62"/>
    </row>
    <row r="368" spans="1:11" ht="14.1" customHeight="1" x14ac:dyDescent="0.25">
      <c r="A368" s="62"/>
      <c r="B368" s="62"/>
      <c r="C368" s="78" t="s">
        <v>53</v>
      </c>
      <c r="D368" s="82" t="s">
        <v>619</v>
      </c>
      <c r="E368" s="82" t="s">
        <v>620</v>
      </c>
      <c r="F368" s="82" t="s">
        <v>43</v>
      </c>
      <c r="G368" s="82" t="s">
        <v>43</v>
      </c>
      <c r="H368" s="62"/>
      <c r="I368" s="62"/>
      <c r="J368" s="62"/>
      <c r="K368" s="62"/>
    </row>
    <row r="369" spans="1:11" ht="14.1" customHeight="1" x14ac:dyDescent="0.25">
      <c r="A369" s="62"/>
      <c r="B369" s="62"/>
      <c r="C369" s="78" t="s">
        <v>57</v>
      </c>
      <c r="D369" s="82" t="s">
        <v>621</v>
      </c>
      <c r="E369" s="82" t="s">
        <v>493</v>
      </c>
      <c r="F369" s="82" t="s">
        <v>43</v>
      </c>
      <c r="G369" s="82" t="s">
        <v>43</v>
      </c>
      <c r="H369" s="62"/>
      <c r="I369" s="62"/>
      <c r="J369" s="62"/>
      <c r="K369" s="62"/>
    </row>
    <row r="370" spans="1:11" ht="14.1" customHeight="1" x14ac:dyDescent="0.25">
      <c r="A370" s="62"/>
      <c r="B370" s="62"/>
      <c r="C370" s="78" t="s">
        <v>62</v>
      </c>
      <c r="D370" s="82" t="s">
        <v>622</v>
      </c>
      <c r="E370" s="82" t="s">
        <v>623</v>
      </c>
      <c r="F370" s="82" t="s">
        <v>43</v>
      </c>
      <c r="G370" s="82" t="s">
        <v>43</v>
      </c>
      <c r="H370" s="62"/>
      <c r="I370" s="62"/>
      <c r="J370" s="62"/>
      <c r="K370" s="62"/>
    </row>
    <row r="371" spans="1:11" ht="14.1" customHeight="1" x14ac:dyDescent="0.25">
      <c r="A371" s="62"/>
      <c r="B371" s="62"/>
      <c r="C371" s="78" t="s">
        <v>67</v>
      </c>
      <c r="D371" s="82" t="s">
        <v>20</v>
      </c>
      <c r="E371" s="82" t="s">
        <v>624</v>
      </c>
      <c r="F371" s="82" t="s">
        <v>210</v>
      </c>
      <c r="G371" s="82" t="s">
        <v>20</v>
      </c>
      <c r="H371" s="62"/>
      <c r="I371" s="62"/>
      <c r="J371" s="62"/>
      <c r="K371" s="62"/>
    </row>
    <row r="372" spans="1:11" ht="14.1" customHeight="1" x14ac:dyDescent="0.25">
      <c r="A372" s="62"/>
      <c r="B372" s="62"/>
      <c r="C372" s="78" t="s">
        <v>70</v>
      </c>
      <c r="D372" s="82" t="s">
        <v>20</v>
      </c>
      <c r="E372" s="82" t="s">
        <v>625</v>
      </c>
      <c r="F372" s="82" t="s">
        <v>210</v>
      </c>
      <c r="G372" s="82" t="s">
        <v>20</v>
      </c>
      <c r="H372" s="62"/>
      <c r="I372" s="62"/>
      <c r="J372" s="62"/>
      <c r="K372" s="62"/>
    </row>
    <row r="373" spans="1:11" ht="14.1" customHeight="1" x14ac:dyDescent="0.25">
      <c r="A373" s="62"/>
      <c r="B373" s="62"/>
      <c r="C373" s="78" t="s">
        <v>74</v>
      </c>
      <c r="D373" s="82" t="s">
        <v>20</v>
      </c>
      <c r="E373" s="82" t="s">
        <v>626</v>
      </c>
      <c r="F373" s="82" t="s">
        <v>210</v>
      </c>
      <c r="G373" s="82" t="s">
        <v>20</v>
      </c>
      <c r="H373" s="62"/>
      <c r="I373" s="62"/>
      <c r="J373" s="62"/>
      <c r="K373" s="62"/>
    </row>
    <row r="374" spans="1:11" ht="14.1" customHeight="1" x14ac:dyDescent="0.25">
      <c r="A374" s="62"/>
      <c r="B374" s="62"/>
      <c r="C374" s="95" t="s">
        <v>78</v>
      </c>
      <c r="D374" s="96"/>
      <c r="E374" s="96"/>
      <c r="F374" s="96"/>
      <c r="G374" s="96"/>
      <c r="H374" s="62"/>
      <c r="I374" s="62"/>
      <c r="J374" s="62"/>
      <c r="K374" s="62"/>
    </row>
    <row r="375" spans="1:11" ht="14.1" customHeight="1" x14ac:dyDescent="0.25">
      <c r="A375" s="62"/>
      <c r="B375" s="62"/>
      <c r="C375" s="91"/>
      <c r="D375" s="92">
        <v>2021</v>
      </c>
      <c r="E375" s="92">
        <v>2022</v>
      </c>
      <c r="F375" s="92">
        <v>2023</v>
      </c>
      <c r="G375" s="92">
        <v>2024</v>
      </c>
      <c r="H375" s="62"/>
      <c r="I375" s="62"/>
      <c r="J375" s="62"/>
      <c r="K375" s="62"/>
    </row>
    <row r="376" spans="1:11" ht="14.1" customHeight="1" x14ac:dyDescent="0.25">
      <c r="A376" s="62"/>
      <c r="B376" s="62"/>
      <c r="C376" s="93"/>
      <c r="D376" s="94" t="s">
        <v>17</v>
      </c>
      <c r="E376" s="94" t="s">
        <v>18</v>
      </c>
      <c r="F376" s="94" t="s">
        <v>18</v>
      </c>
      <c r="G376" s="94" t="s">
        <v>18</v>
      </c>
      <c r="H376" s="62"/>
      <c r="I376" s="62"/>
      <c r="J376" s="62"/>
      <c r="K376" s="62"/>
    </row>
    <row r="377" spans="1:11" ht="14.1" customHeight="1" x14ac:dyDescent="0.25">
      <c r="A377" s="62"/>
      <c r="B377" s="62"/>
      <c r="C377" s="97" t="s">
        <v>79</v>
      </c>
      <c r="D377" s="98">
        <v>0</v>
      </c>
      <c r="E377" s="98">
        <v>0</v>
      </c>
      <c r="F377" s="98">
        <v>0</v>
      </c>
      <c r="G377" s="98">
        <v>0</v>
      </c>
      <c r="H377" s="62"/>
      <c r="I377" s="62"/>
      <c r="J377" s="62"/>
      <c r="K377" s="62"/>
    </row>
    <row r="378" spans="1:11" ht="14.1" customHeight="1" x14ac:dyDescent="0.25">
      <c r="A378" s="62"/>
      <c r="B378" s="62"/>
      <c r="C378" s="97" t="s">
        <v>80</v>
      </c>
      <c r="D378" s="98">
        <v>0</v>
      </c>
      <c r="E378" s="98">
        <v>0</v>
      </c>
      <c r="F378" s="98">
        <v>0</v>
      </c>
      <c r="G378" s="98">
        <v>0</v>
      </c>
      <c r="H378" s="62"/>
      <c r="I378" s="62"/>
      <c r="J378" s="62"/>
      <c r="K378" s="62"/>
    </row>
    <row r="379" spans="1:11" ht="14.1" customHeight="1" x14ac:dyDescent="0.25">
      <c r="A379" s="62"/>
      <c r="B379" s="62"/>
      <c r="C379" s="97" t="s">
        <v>81</v>
      </c>
      <c r="D379" s="98">
        <v>0</v>
      </c>
      <c r="E379" s="98">
        <v>0</v>
      </c>
      <c r="F379" s="98">
        <v>0</v>
      </c>
      <c r="G379" s="98">
        <v>0</v>
      </c>
      <c r="H379" s="62"/>
      <c r="I379" s="62"/>
      <c r="J379" s="62"/>
      <c r="K379" s="62"/>
    </row>
    <row r="380" spans="1:11" ht="14.1" customHeight="1" x14ac:dyDescent="0.25">
      <c r="A380" s="62"/>
      <c r="B380" s="62"/>
      <c r="C380" s="97" t="s">
        <v>82</v>
      </c>
      <c r="D380" s="98">
        <v>0</v>
      </c>
      <c r="E380" s="98">
        <v>0</v>
      </c>
      <c r="F380" s="98">
        <v>0</v>
      </c>
      <c r="G380" s="98">
        <v>0</v>
      </c>
      <c r="H380" s="62"/>
      <c r="I380" s="62"/>
      <c r="J380" s="62"/>
      <c r="K380" s="62"/>
    </row>
    <row r="381" spans="1:11" ht="14.1" customHeight="1" x14ac:dyDescent="0.25">
      <c r="A381" s="62"/>
      <c r="B381" s="62"/>
      <c r="C381" s="97" t="s">
        <v>80</v>
      </c>
      <c r="D381" s="98">
        <v>0</v>
      </c>
      <c r="E381" s="98">
        <v>0</v>
      </c>
      <c r="F381" s="98">
        <v>0</v>
      </c>
      <c r="G381" s="98">
        <v>0</v>
      </c>
      <c r="H381" s="62"/>
      <c r="I381" s="62"/>
      <c r="J381" s="62"/>
      <c r="K381" s="62"/>
    </row>
    <row r="382" spans="1:11" ht="14.1" customHeight="1" x14ac:dyDescent="0.25">
      <c r="A382" s="62"/>
      <c r="B382" s="62"/>
      <c r="C382" s="97" t="s">
        <v>81</v>
      </c>
      <c r="D382" s="98">
        <v>0</v>
      </c>
      <c r="E382" s="98">
        <v>0</v>
      </c>
      <c r="F382" s="98">
        <v>0</v>
      </c>
      <c r="G382" s="98">
        <v>0</v>
      </c>
      <c r="H382" s="62"/>
      <c r="I382" s="62"/>
      <c r="J382" s="62"/>
      <c r="K382" s="62"/>
    </row>
    <row r="383" spans="1:11" ht="14.1" customHeight="1" x14ac:dyDescent="0.25">
      <c r="A383" s="62"/>
      <c r="B383" s="62"/>
      <c r="C383" s="97" t="s">
        <v>83</v>
      </c>
      <c r="D383" s="98">
        <v>0</v>
      </c>
      <c r="E383" s="98">
        <v>0</v>
      </c>
      <c r="F383" s="98">
        <v>0</v>
      </c>
      <c r="G383" s="98">
        <v>0</v>
      </c>
      <c r="H383" s="62"/>
      <c r="I383" s="62"/>
      <c r="J383" s="62"/>
      <c r="K383" s="62"/>
    </row>
    <row r="384" spans="1:11" ht="14.1" customHeight="1" x14ac:dyDescent="0.25">
      <c r="A384" s="62"/>
      <c r="B384" s="62"/>
      <c r="C384" s="97" t="s">
        <v>80</v>
      </c>
      <c r="D384" s="98">
        <v>0</v>
      </c>
      <c r="E384" s="98">
        <v>0</v>
      </c>
      <c r="F384" s="98">
        <v>0</v>
      </c>
      <c r="G384" s="98">
        <v>0</v>
      </c>
      <c r="H384" s="62"/>
      <c r="I384" s="62"/>
      <c r="J384" s="62"/>
      <c r="K384" s="62"/>
    </row>
    <row r="385" spans="1:11" ht="14.1" customHeight="1" x14ac:dyDescent="0.25">
      <c r="A385" s="62"/>
      <c r="B385" s="62"/>
      <c r="C385" s="97" t="s">
        <v>81</v>
      </c>
      <c r="D385" s="98">
        <v>0</v>
      </c>
      <c r="E385" s="98">
        <v>0</v>
      </c>
      <c r="F385" s="98">
        <v>0</v>
      </c>
      <c r="G385" s="98">
        <v>0</v>
      </c>
      <c r="H385" s="62"/>
      <c r="I385" s="62"/>
      <c r="J385" s="62"/>
      <c r="K385" s="62"/>
    </row>
    <row r="386" spans="1:11" ht="14.1" customHeight="1" x14ac:dyDescent="0.25">
      <c r="A386" s="62"/>
      <c r="B386" s="62"/>
      <c r="C386" s="97" t="s">
        <v>84</v>
      </c>
      <c r="D386" s="98">
        <v>0</v>
      </c>
      <c r="E386" s="98">
        <v>0</v>
      </c>
      <c r="F386" s="98">
        <v>0</v>
      </c>
      <c r="G386" s="98">
        <v>0</v>
      </c>
      <c r="H386" s="62"/>
      <c r="I386" s="62"/>
      <c r="J386" s="62"/>
      <c r="K386" s="62"/>
    </row>
    <row r="387" spans="1:11" ht="14.1" customHeight="1" x14ac:dyDescent="0.25">
      <c r="A387" s="62"/>
      <c r="B387" s="62"/>
      <c r="C387" s="97" t="s">
        <v>80</v>
      </c>
      <c r="D387" s="98">
        <v>0</v>
      </c>
      <c r="E387" s="98">
        <v>0</v>
      </c>
      <c r="F387" s="98">
        <v>0</v>
      </c>
      <c r="G387" s="98">
        <v>0</v>
      </c>
      <c r="H387" s="62"/>
      <c r="I387" s="62"/>
      <c r="J387" s="62"/>
      <c r="K387" s="62"/>
    </row>
    <row r="388" spans="1:11" ht="14.1" customHeight="1" x14ac:dyDescent="0.25">
      <c r="A388" s="62"/>
      <c r="B388" s="62"/>
      <c r="C388" s="97" t="s">
        <v>81</v>
      </c>
      <c r="D388" s="98">
        <v>0</v>
      </c>
      <c r="E388" s="98">
        <v>0</v>
      </c>
      <c r="F388" s="98">
        <v>0</v>
      </c>
      <c r="G388" s="98">
        <v>0</v>
      </c>
      <c r="H388" s="62"/>
      <c r="I388" s="62"/>
      <c r="J388" s="62"/>
      <c r="K388" s="62"/>
    </row>
    <row r="389" spans="1:11" ht="14.1" customHeight="1" x14ac:dyDescent="0.25">
      <c r="A389" s="62"/>
      <c r="B389" s="62"/>
      <c r="C389" s="97" t="s">
        <v>85</v>
      </c>
      <c r="D389" s="98">
        <v>0</v>
      </c>
      <c r="E389" s="98">
        <v>0</v>
      </c>
      <c r="F389" s="98">
        <v>0</v>
      </c>
      <c r="G389" s="98">
        <v>0</v>
      </c>
      <c r="H389" s="62"/>
      <c r="I389" s="62"/>
      <c r="J389" s="62"/>
      <c r="K389" s="62"/>
    </row>
    <row r="390" spans="1:11" ht="14.1" customHeight="1" x14ac:dyDescent="0.25">
      <c r="A390" s="62"/>
      <c r="B390" s="62"/>
      <c r="C390" s="97" t="s">
        <v>80</v>
      </c>
      <c r="D390" s="98">
        <v>0</v>
      </c>
      <c r="E390" s="98">
        <v>0</v>
      </c>
      <c r="F390" s="98">
        <v>0</v>
      </c>
      <c r="G390" s="98">
        <v>0</v>
      </c>
      <c r="H390" s="62"/>
      <c r="I390" s="62"/>
      <c r="J390" s="62"/>
      <c r="K390" s="62"/>
    </row>
    <row r="391" spans="1:11" ht="14.1" customHeight="1" x14ac:dyDescent="0.25">
      <c r="A391" s="62"/>
      <c r="B391" s="62"/>
      <c r="C391" s="97" t="s">
        <v>81</v>
      </c>
      <c r="D391" s="98">
        <v>0</v>
      </c>
      <c r="E391" s="98">
        <v>0</v>
      </c>
      <c r="F391" s="98">
        <v>0</v>
      </c>
      <c r="G391" s="98">
        <v>0</v>
      </c>
      <c r="H391" s="62"/>
      <c r="I391" s="62"/>
      <c r="J391" s="62"/>
      <c r="K391" s="62"/>
    </row>
    <row r="392" spans="1:11" ht="14.1" customHeight="1" x14ac:dyDescent="0.25">
      <c r="A392" s="62"/>
      <c r="B392" s="62"/>
      <c r="C392" s="97" t="s">
        <v>86</v>
      </c>
      <c r="D392" s="98">
        <v>0</v>
      </c>
      <c r="E392" s="98">
        <v>0</v>
      </c>
      <c r="F392" s="98">
        <v>0</v>
      </c>
      <c r="G392" s="98">
        <v>0</v>
      </c>
      <c r="H392" s="62"/>
      <c r="I392" s="62"/>
      <c r="J392" s="62"/>
      <c r="K392" s="62"/>
    </row>
    <row r="393" spans="1:11" ht="14.1" customHeight="1" x14ac:dyDescent="0.25">
      <c r="A393" s="62"/>
      <c r="B393" s="62"/>
      <c r="C393" s="97" t="s">
        <v>80</v>
      </c>
      <c r="D393" s="98">
        <v>0</v>
      </c>
      <c r="E393" s="98">
        <v>0</v>
      </c>
      <c r="F393" s="98">
        <v>0</v>
      </c>
      <c r="G393" s="98">
        <v>0</v>
      </c>
      <c r="H393" s="62"/>
      <c r="I393" s="62"/>
      <c r="J393" s="62"/>
      <c r="K393" s="62"/>
    </row>
    <row r="394" spans="1:11" ht="14.1" customHeight="1" x14ac:dyDescent="0.25">
      <c r="A394" s="62"/>
      <c r="B394" s="62"/>
      <c r="C394" s="97" t="s">
        <v>81</v>
      </c>
      <c r="D394" s="98">
        <v>0</v>
      </c>
      <c r="E394" s="98">
        <v>0</v>
      </c>
      <c r="F394" s="98">
        <v>0</v>
      </c>
      <c r="G394" s="98">
        <v>0</v>
      </c>
      <c r="H394" s="62"/>
      <c r="I394" s="62"/>
      <c r="J394" s="62"/>
      <c r="K394" s="62"/>
    </row>
    <row r="395" spans="1:11" ht="14.1" customHeight="1" x14ac:dyDescent="0.25">
      <c r="A395" s="62"/>
      <c r="B395" s="62"/>
      <c r="C395" s="97" t="s">
        <v>87</v>
      </c>
      <c r="D395" s="98">
        <v>0</v>
      </c>
      <c r="E395" s="98">
        <v>0</v>
      </c>
      <c r="F395" s="98">
        <v>0</v>
      </c>
      <c r="G395" s="98">
        <v>0</v>
      </c>
      <c r="H395" s="62"/>
      <c r="I395" s="62"/>
      <c r="J395" s="62"/>
      <c r="K395" s="62"/>
    </row>
    <row r="396" spans="1:11" ht="14.1" customHeight="1" x14ac:dyDescent="0.25">
      <c r="A396" s="62"/>
      <c r="B396" s="62"/>
      <c r="C396" s="97" t="s">
        <v>80</v>
      </c>
      <c r="D396" s="98">
        <v>0</v>
      </c>
      <c r="E396" s="98">
        <v>0</v>
      </c>
      <c r="F396" s="98">
        <v>0</v>
      </c>
      <c r="G396" s="98">
        <v>0</v>
      </c>
      <c r="H396" s="62"/>
      <c r="I396" s="62"/>
      <c r="J396" s="62"/>
      <c r="K396" s="62"/>
    </row>
    <row r="397" spans="1:11" ht="14.1" customHeight="1" x14ac:dyDescent="0.25">
      <c r="A397" s="62"/>
      <c r="B397" s="62"/>
      <c r="C397" s="97" t="s">
        <v>81</v>
      </c>
      <c r="D397" s="98">
        <v>0</v>
      </c>
      <c r="E397" s="98">
        <v>0</v>
      </c>
      <c r="F397" s="98">
        <v>0</v>
      </c>
      <c r="G397" s="98">
        <v>0</v>
      </c>
      <c r="H397" s="62"/>
      <c r="I397" s="62"/>
      <c r="J397" s="62"/>
      <c r="K397" s="62"/>
    </row>
    <row r="398" spans="1:11" ht="14.1" customHeight="1" x14ac:dyDescent="0.25">
      <c r="A398" s="62"/>
      <c r="B398" s="62"/>
      <c r="C398" s="97" t="s">
        <v>88</v>
      </c>
      <c r="D398" s="98">
        <v>0</v>
      </c>
      <c r="E398" s="98">
        <v>0</v>
      </c>
      <c r="F398" s="98">
        <v>0</v>
      </c>
      <c r="G398" s="98">
        <v>0</v>
      </c>
      <c r="H398" s="62"/>
      <c r="I398" s="62"/>
      <c r="J398" s="62"/>
      <c r="K398" s="62"/>
    </row>
    <row r="399" spans="1:11" ht="14.1" customHeight="1" x14ac:dyDescent="0.25">
      <c r="A399" s="62"/>
      <c r="B399" s="62"/>
      <c r="C399" s="97" t="s">
        <v>80</v>
      </c>
      <c r="D399" s="98">
        <v>0</v>
      </c>
      <c r="E399" s="98">
        <v>0</v>
      </c>
      <c r="F399" s="98">
        <v>0</v>
      </c>
      <c r="G399" s="98">
        <v>0</v>
      </c>
      <c r="H399" s="62"/>
      <c r="I399" s="62"/>
      <c r="J399" s="62"/>
      <c r="K399" s="62"/>
    </row>
    <row r="400" spans="1:11" ht="14.1" customHeight="1" x14ac:dyDescent="0.25">
      <c r="A400" s="62"/>
      <c r="B400" s="62"/>
      <c r="C400" s="97" t="s">
        <v>89</v>
      </c>
      <c r="D400" s="98">
        <v>0</v>
      </c>
      <c r="E400" s="98">
        <v>0</v>
      </c>
      <c r="F400" s="98">
        <v>0</v>
      </c>
      <c r="G400" s="98">
        <v>0</v>
      </c>
      <c r="H400" s="62"/>
      <c r="I400" s="62"/>
      <c r="J400" s="62"/>
      <c r="K400" s="62"/>
    </row>
    <row r="401" spans="1:11" ht="14.1" customHeight="1" x14ac:dyDescent="0.25">
      <c r="A401" s="62"/>
      <c r="B401" s="62"/>
      <c r="C401" s="97" t="s">
        <v>90</v>
      </c>
      <c r="D401" s="98">
        <v>0</v>
      </c>
      <c r="E401" s="98">
        <v>0</v>
      </c>
      <c r="F401" s="98">
        <v>0</v>
      </c>
      <c r="G401" s="98">
        <v>0</v>
      </c>
      <c r="H401" s="62"/>
      <c r="I401" s="62"/>
      <c r="J401" s="62"/>
      <c r="K401" s="62"/>
    </row>
    <row r="402" spans="1:11" ht="14.1" customHeight="1" x14ac:dyDescent="0.25">
      <c r="A402" s="62"/>
      <c r="B402" s="62"/>
      <c r="C402" s="97" t="s">
        <v>91</v>
      </c>
      <c r="D402" s="98">
        <v>0</v>
      </c>
      <c r="E402" s="98">
        <v>0</v>
      </c>
      <c r="F402" s="98">
        <v>0</v>
      </c>
      <c r="G402" s="98">
        <v>0</v>
      </c>
      <c r="H402" s="62"/>
      <c r="I402" s="62"/>
      <c r="J402" s="62"/>
      <c r="K402" s="62"/>
    </row>
    <row r="403" spans="1:11" ht="14.1" customHeight="1" x14ac:dyDescent="0.25">
      <c r="A403" s="62"/>
      <c r="B403" s="62"/>
      <c r="C403" s="97" t="s">
        <v>92</v>
      </c>
      <c r="D403" s="98">
        <v>0</v>
      </c>
      <c r="E403" s="98">
        <v>0</v>
      </c>
      <c r="F403" s="98">
        <v>0</v>
      </c>
      <c r="G403" s="98">
        <v>0</v>
      </c>
      <c r="H403" s="62"/>
      <c r="I403" s="62"/>
      <c r="J403" s="62"/>
      <c r="K403" s="62"/>
    </row>
    <row r="404" spans="1:11" ht="14.1" customHeight="1" x14ac:dyDescent="0.25">
      <c r="A404" s="62"/>
      <c r="B404" s="62"/>
      <c r="C404" s="97" t="s">
        <v>93</v>
      </c>
      <c r="D404" s="98">
        <v>537600</v>
      </c>
      <c r="E404" s="98">
        <v>2000000</v>
      </c>
      <c r="F404" s="98">
        <v>0</v>
      </c>
      <c r="G404" s="98">
        <v>0</v>
      </c>
      <c r="H404" s="62"/>
      <c r="I404" s="62"/>
      <c r="J404" s="62"/>
      <c r="K404" s="62"/>
    </row>
    <row r="405" spans="1:11" ht="14.1" customHeight="1" x14ac:dyDescent="0.25">
      <c r="A405" s="62"/>
      <c r="B405" s="62"/>
      <c r="C405" s="97" t="s">
        <v>80</v>
      </c>
      <c r="D405" s="98">
        <v>537600</v>
      </c>
      <c r="E405" s="98">
        <v>2000000</v>
      </c>
      <c r="F405" s="98">
        <v>0</v>
      </c>
      <c r="G405" s="98">
        <v>0</v>
      </c>
      <c r="H405" s="62"/>
      <c r="I405" s="62"/>
      <c r="J405" s="62"/>
      <c r="K405" s="62"/>
    </row>
    <row r="406" spans="1:11" ht="14.1" customHeight="1" x14ac:dyDescent="0.25">
      <c r="A406" s="62"/>
      <c r="B406" s="62"/>
      <c r="C406" s="97" t="s">
        <v>89</v>
      </c>
      <c r="D406" s="98">
        <v>0</v>
      </c>
      <c r="E406" s="98">
        <v>0</v>
      </c>
      <c r="F406" s="98">
        <v>0</v>
      </c>
      <c r="G406" s="98">
        <v>0</v>
      </c>
      <c r="H406" s="62"/>
      <c r="I406" s="62"/>
      <c r="J406" s="62"/>
      <c r="K406" s="62"/>
    </row>
    <row r="407" spans="1:11" ht="14.1" customHeight="1" x14ac:dyDescent="0.25">
      <c r="A407" s="62"/>
      <c r="B407" s="62"/>
      <c r="C407" s="97" t="s">
        <v>90</v>
      </c>
      <c r="D407" s="98">
        <v>0</v>
      </c>
      <c r="E407" s="98">
        <v>0</v>
      </c>
      <c r="F407" s="98">
        <v>0</v>
      </c>
      <c r="G407" s="98">
        <v>0</v>
      </c>
      <c r="H407" s="62"/>
      <c r="I407" s="62"/>
      <c r="J407" s="62"/>
      <c r="K407" s="62"/>
    </row>
    <row r="408" spans="1:11" ht="14.1" customHeight="1" x14ac:dyDescent="0.25">
      <c r="A408" s="62"/>
      <c r="B408" s="62"/>
      <c r="C408" s="97" t="s">
        <v>91</v>
      </c>
      <c r="D408" s="98">
        <v>0</v>
      </c>
      <c r="E408" s="98">
        <v>0</v>
      </c>
      <c r="F408" s="98">
        <v>0</v>
      </c>
      <c r="G408" s="98">
        <v>0</v>
      </c>
      <c r="H408" s="62"/>
      <c r="I408" s="62"/>
      <c r="J408" s="62"/>
      <c r="K408" s="62"/>
    </row>
    <row r="409" spans="1:11" ht="14.1" customHeight="1" x14ac:dyDescent="0.25">
      <c r="A409" s="62"/>
      <c r="B409" s="62"/>
      <c r="C409" s="97" t="s">
        <v>92</v>
      </c>
      <c r="D409" s="98">
        <v>0</v>
      </c>
      <c r="E409" s="98">
        <v>0</v>
      </c>
      <c r="F409" s="98">
        <v>0</v>
      </c>
      <c r="G409" s="98">
        <v>0</v>
      </c>
      <c r="H409" s="62"/>
      <c r="I409" s="62"/>
      <c r="J409" s="62"/>
      <c r="K409" s="62"/>
    </row>
    <row r="410" spans="1:11" ht="14.1" customHeight="1" x14ac:dyDescent="0.25">
      <c r="A410" s="62"/>
      <c r="B410" s="62"/>
      <c r="C410" s="97" t="s">
        <v>94</v>
      </c>
      <c r="D410" s="98">
        <v>0</v>
      </c>
      <c r="E410" s="98">
        <v>0</v>
      </c>
      <c r="F410" s="98">
        <v>0</v>
      </c>
      <c r="G410" s="98">
        <v>0</v>
      </c>
      <c r="H410" s="62"/>
      <c r="I410" s="62"/>
      <c r="J410" s="62"/>
      <c r="K410" s="62"/>
    </row>
    <row r="411" spans="1:11" ht="14.1" customHeight="1" x14ac:dyDescent="0.25">
      <c r="A411" s="62"/>
      <c r="B411" s="62"/>
      <c r="C411" s="97" t="s">
        <v>80</v>
      </c>
      <c r="D411" s="98">
        <v>0</v>
      </c>
      <c r="E411" s="98">
        <v>0</v>
      </c>
      <c r="F411" s="98">
        <v>0</v>
      </c>
      <c r="G411" s="98">
        <v>0</v>
      </c>
      <c r="H411" s="62"/>
      <c r="I411" s="62"/>
      <c r="J411" s="62"/>
      <c r="K411" s="62"/>
    </row>
    <row r="412" spans="1:11" ht="14.1" customHeight="1" x14ac:dyDescent="0.25">
      <c r="A412" s="62"/>
      <c r="B412" s="62"/>
      <c r="C412" s="97" t="s">
        <v>89</v>
      </c>
      <c r="D412" s="98">
        <v>0</v>
      </c>
      <c r="E412" s="98">
        <v>0</v>
      </c>
      <c r="F412" s="98">
        <v>0</v>
      </c>
      <c r="G412" s="98">
        <v>0</v>
      </c>
      <c r="H412" s="62"/>
      <c r="I412" s="62"/>
      <c r="J412" s="62"/>
      <c r="K412" s="62"/>
    </row>
    <row r="413" spans="1:11" ht="14.1" customHeight="1" x14ac:dyDescent="0.25">
      <c r="A413" s="62"/>
      <c r="B413" s="62"/>
      <c r="C413" s="97" t="s">
        <v>90</v>
      </c>
      <c r="D413" s="98">
        <v>0</v>
      </c>
      <c r="E413" s="98">
        <v>0</v>
      </c>
      <c r="F413" s="98">
        <v>0</v>
      </c>
      <c r="G413" s="98">
        <v>0</v>
      </c>
      <c r="H413" s="62"/>
      <c r="I413" s="62"/>
      <c r="J413" s="62"/>
      <c r="K413" s="62"/>
    </row>
    <row r="414" spans="1:11" ht="14.1" customHeight="1" x14ac:dyDescent="0.25">
      <c r="A414" s="62"/>
      <c r="B414" s="62"/>
      <c r="C414" s="97" t="s">
        <v>91</v>
      </c>
      <c r="D414" s="98">
        <v>0</v>
      </c>
      <c r="E414" s="98">
        <v>0</v>
      </c>
      <c r="F414" s="98">
        <v>0</v>
      </c>
      <c r="G414" s="98">
        <v>0</v>
      </c>
      <c r="H414" s="62"/>
      <c r="I414" s="62"/>
      <c r="J414" s="62"/>
      <c r="K414" s="62"/>
    </row>
    <row r="415" spans="1:11" ht="14.1" customHeight="1" x14ac:dyDescent="0.25">
      <c r="A415" s="62"/>
      <c r="B415" s="62"/>
      <c r="C415" s="97" t="s">
        <v>92</v>
      </c>
      <c r="D415" s="98">
        <v>0</v>
      </c>
      <c r="E415" s="98">
        <v>0</v>
      </c>
      <c r="F415" s="98">
        <v>0</v>
      </c>
      <c r="G415" s="98">
        <v>0</v>
      </c>
      <c r="H415" s="62"/>
      <c r="I415" s="62"/>
      <c r="J415" s="62"/>
      <c r="K415" s="62"/>
    </row>
    <row r="416" spans="1:11" ht="14.1" customHeight="1" x14ac:dyDescent="0.25">
      <c r="A416" s="62"/>
      <c r="B416" s="62"/>
      <c r="C416" s="97" t="s">
        <v>95</v>
      </c>
      <c r="D416" s="98">
        <v>0</v>
      </c>
      <c r="E416" s="98">
        <v>0</v>
      </c>
      <c r="F416" s="98">
        <v>0</v>
      </c>
      <c r="G416" s="98">
        <v>0</v>
      </c>
      <c r="H416" s="62"/>
      <c r="I416" s="62"/>
      <c r="J416" s="62"/>
      <c r="K416" s="62"/>
    </row>
    <row r="417" spans="1:11" ht="14.1" customHeight="1" x14ac:dyDescent="0.25">
      <c r="A417" s="62"/>
      <c r="B417" s="62"/>
      <c r="C417" s="97" t="s">
        <v>96</v>
      </c>
      <c r="D417" s="98">
        <v>0</v>
      </c>
      <c r="E417" s="98">
        <v>0</v>
      </c>
      <c r="F417" s="98">
        <v>0</v>
      </c>
      <c r="G417" s="98">
        <v>0</v>
      </c>
      <c r="H417" s="62"/>
      <c r="I417" s="62"/>
      <c r="J417" s="62"/>
      <c r="K417" s="62"/>
    </row>
    <row r="418" spans="1:11" ht="14.1" customHeight="1" x14ac:dyDescent="0.25">
      <c r="A418" s="62"/>
      <c r="B418" s="62"/>
      <c r="C418" s="99" t="s">
        <v>97</v>
      </c>
      <c r="D418" s="98">
        <v>537600</v>
      </c>
      <c r="E418" s="98">
        <v>2000000</v>
      </c>
      <c r="F418" s="98">
        <v>0</v>
      </c>
      <c r="G418" s="98">
        <v>0</v>
      </c>
      <c r="H418" s="62"/>
      <c r="I418" s="62"/>
      <c r="J418" s="62"/>
      <c r="K418" s="62"/>
    </row>
    <row r="419" spans="1:11" ht="14.1" customHeight="1" x14ac:dyDescent="0.25">
      <c r="A419" s="62"/>
      <c r="B419" s="62"/>
      <c r="C419" s="86" t="s">
        <v>47</v>
      </c>
      <c r="D419" s="87" t="s">
        <v>627</v>
      </c>
      <c r="E419" s="88"/>
      <c r="F419" s="88"/>
      <c r="G419" s="88"/>
      <c r="H419" s="62"/>
      <c r="I419" s="62"/>
      <c r="J419" s="62"/>
      <c r="K419" s="62"/>
    </row>
    <row r="420" spans="1:11" ht="14.1" customHeight="1" x14ac:dyDescent="0.25">
      <c r="A420" s="62"/>
      <c r="B420" s="62"/>
      <c r="C420" s="89" t="s">
        <v>49</v>
      </c>
      <c r="D420" s="90" t="s">
        <v>20</v>
      </c>
      <c r="E420" s="45"/>
      <c r="F420" s="45"/>
      <c r="G420" s="45"/>
      <c r="H420" s="62"/>
      <c r="I420" s="62"/>
      <c r="J420" s="62"/>
      <c r="K420" s="62"/>
    </row>
    <row r="421" spans="1:11" ht="14.1" customHeight="1" x14ac:dyDescent="0.25">
      <c r="A421" s="62"/>
      <c r="B421" s="62"/>
      <c r="C421" s="89" t="s">
        <v>51</v>
      </c>
      <c r="D421" s="90" t="s">
        <v>615</v>
      </c>
      <c r="E421" s="45"/>
      <c r="F421" s="45"/>
      <c r="G421" s="45"/>
      <c r="H421" s="62"/>
      <c r="I421" s="62"/>
      <c r="J421" s="62"/>
      <c r="K421" s="62"/>
    </row>
    <row r="422" spans="1:11" ht="15" customHeight="1" x14ac:dyDescent="0.25">
      <c r="A422" s="62"/>
      <c r="B422" s="62"/>
      <c r="C422" s="91"/>
      <c r="D422" s="92">
        <v>2021</v>
      </c>
      <c r="E422" s="92">
        <v>2022</v>
      </c>
      <c r="F422" s="92">
        <v>2023</v>
      </c>
      <c r="G422" s="92">
        <v>2024</v>
      </c>
      <c r="H422" s="62"/>
      <c r="I422" s="62"/>
      <c r="J422" s="62"/>
      <c r="K422" s="62"/>
    </row>
    <row r="423" spans="1:11" ht="15" customHeight="1" x14ac:dyDescent="0.25">
      <c r="A423" s="62"/>
      <c r="B423" s="62"/>
      <c r="C423" s="93"/>
      <c r="D423" s="94" t="s">
        <v>17</v>
      </c>
      <c r="E423" s="94" t="s">
        <v>18</v>
      </c>
      <c r="F423" s="94" t="s">
        <v>18</v>
      </c>
      <c r="G423" s="94" t="s">
        <v>18</v>
      </c>
      <c r="H423" s="62"/>
      <c r="I423" s="62"/>
      <c r="J423" s="62"/>
      <c r="K423" s="62"/>
    </row>
    <row r="424" spans="1:11" ht="14.1" customHeight="1" x14ac:dyDescent="0.25">
      <c r="A424" s="62"/>
      <c r="B424" s="62"/>
      <c r="C424" s="78" t="s">
        <v>53</v>
      </c>
      <c r="D424" s="82" t="s">
        <v>628</v>
      </c>
      <c r="E424" s="82" t="s">
        <v>629</v>
      </c>
      <c r="F424" s="82" t="s">
        <v>43</v>
      </c>
      <c r="G424" s="82" t="s">
        <v>43</v>
      </c>
      <c r="H424" s="62"/>
      <c r="I424" s="62"/>
      <c r="J424" s="62"/>
      <c r="K424" s="62"/>
    </row>
    <row r="425" spans="1:11" ht="14.1" customHeight="1" x14ac:dyDescent="0.25">
      <c r="A425" s="62"/>
      <c r="B425" s="62"/>
      <c r="C425" s="78" t="s">
        <v>57</v>
      </c>
      <c r="D425" s="82" t="s">
        <v>630</v>
      </c>
      <c r="E425" s="82" t="s">
        <v>631</v>
      </c>
      <c r="F425" s="82" t="s">
        <v>43</v>
      </c>
      <c r="G425" s="82" t="s">
        <v>43</v>
      </c>
      <c r="H425" s="62"/>
      <c r="I425" s="62"/>
      <c r="J425" s="62"/>
      <c r="K425" s="62"/>
    </row>
    <row r="426" spans="1:11" ht="14.1" customHeight="1" x14ac:dyDescent="0.25">
      <c r="A426" s="62"/>
      <c r="B426" s="62"/>
      <c r="C426" s="78" t="s">
        <v>62</v>
      </c>
      <c r="D426" s="82" t="s">
        <v>632</v>
      </c>
      <c r="E426" s="82" t="s">
        <v>633</v>
      </c>
      <c r="F426" s="82" t="s">
        <v>43</v>
      </c>
      <c r="G426" s="82" t="s">
        <v>43</v>
      </c>
      <c r="H426" s="62"/>
      <c r="I426" s="62"/>
      <c r="J426" s="62"/>
      <c r="K426" s="62"/>
    </row>
    <row r="427" spans="1:11" ht="14.1" customHeight="1" x14ac:dyDescent="0.25">
      <c r="A427" s="62"/>
      <c r="B427" s="62"/>
      <c r="C427" s="78" t="s">
        <v>67</v>
      </c>
      <c r="D427" s="82" t="s">
        <v>20</v>
      </c>
      <c r="E427" s="82" t="s">
        <v>634</v>
      </c>
      <c r="F427" s="82" t="s">
        <v>210</v>
      </c>
      <c r="G427" s="82" t="s">
        <v>20</v>
      </c>
      <c r="H427" s="62"/>
      <c r="I427" s="62"/>
      <c r="J427" s="62"/>
      <c r="K427" s="62"/>
    </row>
    <row r="428" spans="1:11" ht="14.1" customHeight="1" x14ac:dyDescent="0.25">
      <c r="A428" s="62"/>
      <c r="B428" s="62"/>
      <c r="C428" s="78" t="s">
        <v>70</v>
      </c>
      <c r="D428" s="82" t="s">
        <v>20</v>
      </c>
      <c r="E428" s="82" t="s">
        <v>635</v>
      </c>
      <c r="F428" s="82" t="s">
        <v>210</v>
      </c>
      <c r="G428" s="82" t="s">
        <v>20</v>
      </c>
      <c r="H428" s="62"/>
      <c r="I428" s="62"/>
      <c r="J428" s="62"/>
      <c r="K428" s="62"/>
    </row>
    <row r="429" spans="1:11" ht="14.1" customHeight="1" x14ac:dyDescent="0.25">
      <c r="A429" s="62"/>
      <c r="B429" s="62"/>
      <c r="C429" s="78" t="s">
        <v>74</v>
      </c>
      <c r="D429" s="82" t="s">
        <v>20</v>
      </c>
      <c r="E429" s="82" t="s">
        <v>636</v>
      </c>
      <c r="F429" s="82" t="s">
        <v>210</v>
      </c>
      <c r="G429" s="82" t="s">
        <v>20</v>
      </c>
      <c r="H429" s="62"/>
      <c r="I429" s="62"/>
      <c r="J429" s="62"/>
      <c r="K429" s="62"/>
    </row>
    <row r="430" spans="1:11" ht="14.1" customHeight="1" x14ac:dyDescent="0.25">
      <c r="A430" s="62"/>
      <c r="B430" s="62"/>
      <c r="C430" s="95" t="s">
        <v>78</v>
      </c>
      <c r="D430" s="96"/>
      <c r="E430" s="96"/>
      <c r="F430" s="96"/>
      <c r="G430" s="96"/>
      <c r="H430" s="62"/>
      <c r="I430" s="62"/>
      <c r="J430" s="62"/>
      <c r="K430" s="62"/>
    </row>
    <row r="431" spans="1:11" ht="14.1" customHeight="1" x14ac:dyDescent="0.25">
      <c r="A431" s="62"/>
      <c r="B431" s="62"/>
      <c r="C431" s="91"/>
      <c r="D431" s="92">
        <v>2021</v>
      </c>
      <c r="E431" s="92">
        <v>2022</v>
      </c>
      <c r="F431" s="92">
        <v>2023</v>
      </c>
      <c r="G431" s="92">
        <v>2024</v>
      </c>
      <c r="H431" s="62"/>
      <c r="I431" s="62"/>
      <c r="J431" s="62"/>
      <c r="K431" s="62"/>
    </row>
    <row r="432" spans="1:11" ht="14.1" customHeight="1" x14ac:dyDescent="0.25">
      <c r="A432" s="62"/>
      <c r="B432" s="62"/>
      <c r="C432" s="93"/>
      <c r="D432" s="94" t="s">
        <v>17</v>
      </c>
      <c r="E432" s="94" t="s">
        <v>18</v>
      </c>
      <c r="F432" s="94" t="s">
        <v>18</v>
      </c>
      <c r="G432" s="94" t="s">
        <v>18</v>
      </c>
      <c r="H432" s="62"/>
      <c r="I432" s="62"/>
      <c r="J432" s="62"/>
      <c r="K432" s="62"/>
    </row>
    <row r="433" spans="1:11" ht="14.1" customHeight="1" x14ac:dyDescent="0.25">
      <c r="A433" s="62"/>
      <c r="B433" s="62"/>
      <c r="C433" s="97" t="s">
        <v>79</v>
      </c>
      <c r="D433" s="98">
        <v>0</v>
      </c>
      <c r="E433" s="98">
        <v>0</v>
      </c>
      <c r="F433" s="98">
        <v>0</v>
      </c>
      <c r="G433" s="98">
        <v>0</v>
      </c>
      <c r="H433" s="62"/>
      <c r="I433" s="62"/>
      <c r="J433" s="62"/>
      <c r="K433" s="62"/>
    </row>
    <row r="434" spans="1:11" ht="14.1" customHeight="1" x14ac:dyDescent="0.25">
      <c r="A434" s="62"/>
      <c r="B434" s="62"/>
      <c r="C434" s="97" t="s">
        <v>80</v>
      </c>
      <c r="D434" s="98">
        <v>0</v>
      </c>
      <c r="E434" s="98">
        <v>0</v>
      </c>
      <c r="F434" s="98">
        <v>0</v>
      </c>
      <c r="G434" s="98">
        <v>0</v>
      </c>
      <c r="H434" s="62"/>
      <c r="I434" s="62"/>
      <c r="J434" s="62"/>
      <c r="K434" s="62"/>
    </row>
    <row r="435" spans="1:11" ht="14.1" customHeight="1" x14ac:dyDescent="0.25">
      <c r="A435" s="62"/>
      <c r="B435" s="62"/>
      <c r="C435" s="97" t="s">
        <v>81</v>
      </c>
      <c r="D435" s="98">
        <v>0</v>
      </c>
      <c r="E435" s="98">
        <v>0</v>
      </c>
      <c r="F435" s="98">
        <v>0</v>
      </c>
      <c r="G435" s="98">
        <v>0</v>
      </c>
      <c r="H435" s="62"/>
      <c r="I435" s="62"/>
      <c r="J435" s="62"/>
      <c r="K435" s="62"/>
    </row>
    <row r="436" spans="1:11" ht="14.1" customHeight="1" x14ac:dyDescent="0.25">
      <c r="A436" s="62"/>
      <c r="B436" s="62"/>
      <c r="C436" s="97" t="s">
        <v>82</v>
      </c>
      <c r="D436" s="98">
        <v>0</v>
      </c>
      <c r="E436" s="98">
        <v>0</v>
      </c>
      <c r="F436" s="98">
        <v>0</v>
      </c>
      <c r="G436" s="98">
        <v>0</v>
      </c>
      <c r="H436" s="62"/>
      <c r="I436" s="62"/>
      <c r="J436" s="62"/>
      <c r="K436" s="62"/>
    </row>
    <row r="437" spans="1:11" ht="14.1" customHeight="1" x14ac:dyDescent="0.25">
      <c r="A437" s="62"/>
      <c r="B437" s="62"/>
      <c r="C437" s="97" t="s">
        <v>80</v>
      </c>
      <c r="D437" s="98">
        <v>0</v>
      </c>
      <c r="E437" s="98">
        <v>0</v>
      </c>
      <c r="F437" s="98">
        <v>0</v>
      </c>
      <c r="G437" s="98">
        <v>0</v>
      </c>
      <c r="H437" s="62"/>
      <c r="I437" s="62"/>
      <c r="J437" s="62"/>
      <c r="K437" s="62"/>
    </row>
    <row r="438" spans="1:11" ht="14.1" customHeight="1" x14ac:dyDescent="0.25">
      <c r="A438" s="62"/>
      <c r="B438" s="62"/>
      <c r="C438" s="97" t="s">
        <v>81</v>
      </c>
      <c r="D438" s="98">
        <v>0</v>
      </c>
      <c r="E438" s="98">
        <v>0</v>
      </c>
      <c r="F438" s="98">
        <v>0</v>
      </c>
      <c r="G438" s="98">
        <v>0</v>
      </c>
      <c r="H438" s="62"/>
      <c r="I438" s="62"/>
      <c r="J438" s="62"/>
      <c r="K438" s="62"/>
    </row>
    <row r="439" spans="1:11" ht="14.1" customHeight="1" x14ac:dyDescent="0.25">
      <c r="A439" s="62"/>
      <c r="B439" s="62"/>
      <c r="C439" s="97" t="s">
        <v>83</v>
      </c>
      <c r="D439" s="98">
        <v>0</v>
      </c>
      <c r="E439" s="98">
        <v>0</v>
      </c>
      <c r="F439" s="98">
        <v>0</v>
      </c>
      <c r="G439" s="98">
        <v>0</v>
      </c>
      <c r="H439" s="62"/>
      <c r="I439" s="62"/>
      <c r="J439" s="62"/>
      <c r="K439" s="62"/>
    </row>
    <row r="440" spans="1:11" ht="14.1" customHeight="1" x14ac:dyDescent="0.25">
      <c r="A440" s="62"/>
      <c r="B440" s="62"/>
      <c r="C440" s="97" t="s">
        <v>80</v>
      </c>
      <c r="D440" s="98">
        <v>0</v>
      </c>
      <c r="E440" s="98">
        <v>0</v>
      </c>
      <c r="F440" s="98">
        <v>0</v>
      </c>
      <c r="G440" s="98">
        <v>0</v>
      </c>
      <c r="H440" s="62"/>
      <c r="I440" s="62"/>
      <c r="J440" s="62"/>
      <c r="K440" s="62"/>
    </row>
    <row r="441" spans="1:11" ht="14.1" customHeight="1" x14ac:dyDescent="0.25">
      <c r="A441" s="62"/>
      <c r="B441" s="62"/>
      <c r="C441" s="97" t="s">
        <v>81</v>
      </c>
      <c r="D441" s="98">
        <v>0</v>
      </c>
      <c r="E441" s="98">
        <v>0</v>
      </c>
      <c r="F441" s="98">
        <v>0</v>
      </c>
      <c r="G441" s="98">
        <v>0</v>
      </c>
      <c r="H441" s="62"/>
      <c r="I441" s="62"/>
      <c r="J441" s="62"/>
      <c r="K441" s="62"/>
    </row>
    <row r="442" spans="1:11" ht="14.1" customHeight="1" x14ac:dyDescent="0.25">
      <c r="A442" s="62"/>
      <c r="B442" s="62"/>
      <c r="C442" s="97" t="s">
        <v>84</v>
      </c>
      <c r="D442" s="98">
        <v>0</v>
      </c>
      <c r="E442" s="98">
        <v>0</v>
      </c>
      <c r="F442" s="98">
        <v>0</v>
      </c>
      <c r="G442" s="98">
        <v>0</v>
      </c>
      <c r="H442" s="62"/>
      <c r="I442" s="62"/>
      <c r="J442" s="62"/>
      <c r="K442" s="62"/>
    </row>
    <row r="443" spans="1:11" ht="14.1" customHeight="1" x14ac:dyDescent="0.25">
      <c r="A443" s="62"/>
      <c r="B443" s="62"/>
      <c r="C443" s="97" t="s">
        <v>80</v>
      </c>
      <c r="D443" s="98">
        <v>0</v>
      </c>
      <c r="E443" s="98">
        <v>0</v>
      </c>
      <c r="F443" s="98">
        <v>0</v>
      </c>
      <c r="G443" s="98">
        <v>0</v>
      </c>
      <c r="H443" s="62"/>
      <c r="I443" s="62"/>
      <c r="J443" s="62"/>
      <c r="K443" s="62"/>
    </row>
    <row r="444" spans="1:11" ht="14.1" customHeight="1" x14ac:dyDescent="0.25">
      <c r="A444" s="62"/>
      <c r="B444" s="62"/>
      <c r="C444" s="97" t="s">
        <v>81</v>
      </c>
      <c r="D444" s="98">
        <v>0</v>
      </c>
      <c r="E444" s="98">
        <v>0</v>
      </c>
      <c r="F444" s="98">
        <v>0</v>
      </c>
      <c r="G444" s="98">
        <v>0</v>
      </c>
      <c r="H444" s="62"/>
      <c r="I444" s="62"/>
      <c r="J444" s="62"/>
      <c r="K444" s="62"/>
    </row>
    <row r="445" spans="1:11" ht="14.1" customHeight="1" x14ac:dyDescent="0.25">
      <c r="A445" s="62"/>
      <c r="B445" s="62"/>
      <c r="C445" s="97" t="s">
        <v>85</v>
      </c>
      <c r="D445" s="98">
        <v>0</v>
      </c>
      <c r="E445" s="98">
        <v>0</v>
      </c>
      <c r="F445" s="98">
        <v>0</v>
      </c>
      <c r="G445" s="98">
        <v>0</v>
      </c>
      <c r="H445" s="62"/>
      <c r="I445" s="62"/>
      <c r="J445" s="62"/>
      <c r="K445" s="62"/>
    </row>
    <row r="446" spans="1:11" ht="14.1" customHeight="1" x14ac:dyDescent="0.25">
      <c r="A446" s="62"/>
      <c r="B446" s="62"/>
      <c r="C446" s="97" t="s">
        <v>80</v>
      </c>
      <c r="D446" s="98">
        <v>0</v>
      </c>
      <c r="E446" s="98">
        <v>0</v>
      </c>
      <c r="F446" s="98">
        <v>0</v>
      </c>
      <c r="G446" s="98">
        <v>0</v>
      </c>
      <c r="H446" s="62"/>
      <c r="I446" s="62"/>
      <c r="J446" s="62"/>
      <c r="K446" s="62"/>
    </row>
    <row r="447" spans="1:11" ht="14.1" customHeight="1" x14ac:dyDescent="0.25">
      <c r="A447" s="62"/>
      <c r="B447" s="62"/>
      <c r="C447" s="97" t="s">
        <v>81</v>
      </c>
      <c r="D447" s="98">
        <v>0</v>
      </c>
      <c r="E447" s="98">
        <v>0</v>
      </c>
      <c r="F447" s="98">
        <v>0</v>
      </c>
      <c r="G447" s="98">
        <v>0</v>
      </c>
      <c r="H447" s="62"/>
      <c r="I447" s="62"/>
      <c r="J447" s="62"/>
      <c r="K447" s="62"/>
    </row>
    <row r="448" spans="1:11" ht="14.1" customHeight="1" x14ac:dyDescent="0.25">
      <c r="A448" s="62"/>
      <c r="B448" s="62"/>
      <c r="C448" s="97" t="s">
        <v>86</v>
      </c>
      <c r="D448" s="98">
        <v>0</v>
      </c>
      <c r="E448" s="98">
        <v>0</v>
      </c>
      <c r="F448" s="98">
        <v>0</v>
      </c>
      <c r="G448" s="98">
        <v>0</v>
      </c>
      <c r="H448" s="62"/>
      <c r="I448" s="62"/>
      <c r="J448" s="62"/>
      <c r="K448" s="62"/>
    </row>
    <row r="449" spans="1:11" ht="14.1" customHeight="1" x14ac:dyDescent="0.25">
      <c r="A449" s="62"/>
      <c r="B449" s="62"/>
      <c r="C449" s="97" t="s">
        <v>80</v>
      </c>
      <c r="D449" s="98">
        <v>0</v>
      </c>
      <c r="E449" s="98">
        <v>0</v>
      </c>
      <c r="F449" s="98">
        <v>0</v>
      </c>
      <c r="G449" s="98">
        <v>0</v>
      </c>
      <c r="H449" s="62"/>
      <c r="I449" s="62"/>
      <c r="J449" s="62"/>
      <c r="K449" s="62"/>
    </row>
    <row r="450" spans="1:11" ht="14.1" customHeight="1" x14ac:dyDescent="0.25">
      <c r="A450" s="62"/>
      <c r="B450" s="62"/>
      <c r="C450" s="97" t="s">
        <v>81</v>
      </c>
      <c r="D450" s="98">
        <v>0</v>
      </c>
      <c r="E450" s="98">
        <v>0</v>
      </c>
      <c r="F450" s="98">
        <v>0</v>
      </c>
      <c r="G450" s="98">
        <v>0</v>
      </c>
      <c r="H450" s="62"/>
      <c r="I450" s="62"/>
      <c r="J450" s="62"/>
      <c r="K450" s="62"/>
    </row>
    <row r="451" spans="1:11" ht="14.1" customHeight="1" x14ac:dyDescent="0.25">
      <c r="A451" s="62"/>
      <c r="B451" s="62"/>
      <c r="C451" s="97" t="s">
        <v>87</v>
      </c>
      <c r="D451" s="98">
        <v>0</v>
      </c>
      <c r="E451" s="98">
        <v>0</v>
      </c>
      <c r="F451" s="98">
        <v>0</v>
      </c>
      <c r="G451" s="98">
        <v>0</v>
      </c>
      <c r="H451" s="62"/>
      <c r="I451" s="62"/>
      <c r="J451" s="62"/>
      <c r="K451" s="62"/>
    </row>
    <row r="452" spans="1:11" ht="14.1" customHeight="1" x14ac:dyDescent="0.25">
      <c r="A452" s="62"/>
      <c r="B452" s="62"/>
      <c r="C452" s="97" t="s">
        <v>80</v>
      </c>
      <c r="D452" s="98">
        <v>0</v>
      </c>
      <c r="E452" s="98">
        <v>0</v>
      </c>
      <c r="F452" s="98">
        <v>0</v>
      </c>
      <c r="G452" s="98">
        <v>0</v>
      </c>
      <c r="H452" s="62"/>
      <c r="I452" s="62"/>
      <c r="J452" s="62"/>
      <c r="K452" s="62"/>
    </row>
    <row r="453" spans="1:11" ht="14.1" customHeight="1" x14ac:dyDescent="0.25">
      <c r="A453" s="62"/>
      <c r="B453" s="62"/>
      <c r="C453" s="97" t="s">
        <v>81</v>
      </c>
      <c r="D453" s="98">
        <v>0</v>
      </c>
      <c r="E453" s="98">
        <v>0</v>
      </c>
      <c r="F453" s="98">
        <v>0</v>
      </c>
      <c r="G453" s="98">
        <v>0</v>
      </c>
      <c r="H453" s="62"/>
      <c r="I453" s="62"/>
      <c r="J453" s="62"/>
      <c r="K453" s="62"/>
    </row>
    <row r="454" spans="1:11" ht="14.1" customHeight="1" x14ac:dyDescent="0.25">
      <c r="A454" s="62"/>
      <c r="B454" s="62"/>
      <c r="C454" s="97" t="s">
        <v>88</v>
      </c>
      <c r="D454" s="98">
        <v>0</v>
      </c>
      <c r="E454" s="98">
        <v>0</v>
      </c>
      <c r="F454" s="98">
        <v>0</v>
      </c>
      <c r="G454" s="98">
        <v>0</v>
      </c>
      <c r="H454" s="62"/>
      <c r="I454" s="62"/>
      <c r="J454" s="62"/>
      <c r="K454" s="62"/>
    </row>
    <row r="455" spans="1:11" ht="14.1" customHeight="1" x14ac:dyDescent="0.25">
      <c r="A455" s="62"/>
      <c r="B455" s="62"/>
      <c r="C455" s="97" t="s">
        <v>80</v>
      </c>
      <c r="D455" s="98">
        <v>0</v>
      </c>
      <c r="E455" s="98">
        <v>0</v>
      </c>
      <c r="F455" s="98">
        <v>0</v>
      </c>
      <c r="G455" s="98">
        <v>0</v>
      </c>
      <c r="H455" s="62"/>
      <c r="I455" s="62"/>
      <c r="J455" s="62"/>
      <c r="K455" s="62"/>
    </row>
    <row r="456" spans="1:11" ht="14.1" customHeight="1" x14ac:dyDescent="0.25">
      <c r="A456" s="62"/>
      <c r="B456" s="62"/>
      <c r="C456" s="97" t="s">
        <v>89</v>
      </c>
      <c r="D456" s="98">
        <v>0</v>
      </c>
      <c r="E456" s="98">
        <v>0</v>
      </c>
      <c r="F456" s="98">
        <v>0</v>
      </c>
      <c r="G456" s="98">
        <v>0</v>
      </c>
      <c r="H456" s="62"/>
      <c r="I456" s="62"/>
      <c r="J456" s="62"/>
      <c r="K456" s="62"/>
    </row>
    <row r="457" spans="1:11" ht="14.1" customHeight="1" x14ac:dyDescent="0.25">
      <c r="A457" s="62"/>
      <c r="B457" s="62"/>
      <c r="C457" s="97" t="s">
        <v>90</v>
      </c>
      <c r="D457" s="98">
        <v>0</v>
      </c>
      <c r="E457" s="98">
        <v>0</v>
      </c>
      <c r="F457" s="98">
        <v>0</v>
      </c>
      <c r="G457" s="98">
        <v>0</v>
      </c>
      <c r="H457" s="62"/>
      <c r="I457" s="62"/>
      <c r="J457" s="62"/>
      <c r="K457" s="62"/>
    </row>
    <row r="458" spans="1:11" ht="14.1" customHeight="1" x14ac:dyDescent="0.25">
      <c r="A458" s="62"/>
      <c r="B458" s="62"/>
      <c r="C458" s="97" t="s">
        <v>91</v>
      </c>
      <c r="D458" s="98">
        <v>0</v>
      </c>
      <c r="E458" s="98">
        <v>0</v>
      </c>
      <c r="F458" s="98">
        <v>0</v>
      </c>
      <c r="G458" s="98">
        <v>0</v>
      </c>
      <c r="H458" s="62"/>
      <c r="I458" s="62"/>
      <c r="J458" s="62"/>
      <c r="K458" s="62"/>
    </row>
    <row r="459" spans="1:11" ht="14.1" customHeight="1" x14ac:dyDescent="0.25">
      <c r="A459" s="62"/>
      <c r="B459" s="62"/>
      <c r="C459" s="97" t="s">
        <v>92</v>
      </c>
      <c r="D459" s="98">
        <v>0</v>
      </c>
      <c r="E459" s="98">
        <v>0</v>
      </c>
      <c r="F459" s="98">
        <v>0</v>
      </c>
      <c r="G459" s="98">
        <v>0</v>
      </c>
      <c r="H459" s="62"/>
      <c r="I459" s="62"/>
      <c r="J459" s="62"/>
      <c r="K459" s="62"/>
    </row>
    <row r="460" spans="1:11" ht="14.1" customHeight="1" x14ac:dyDescent="0.25">
      <c r="A460" s="62"/>
      <c r="B460" s="62"/>
      <c r="C460" s="97" t="s">
        <v>93</v>
      </c>
      <c r="D460" s="98">
        <v>1300000</v>
      </c>
      <c r="E460" s="98">
        <v>2100000</v>
      </c>
      <c r="F460" s="98">
        <v>0</v>
      </c>
      <c r="G460" s="98">
        <v>0</v>
      </c>
      <c r="H460" s="62"/>
      <c r="I460" s="62"/>
      <c r="J460" s="62"/>
      <c r="K460" s="62"/>
    </row>
    <row r="461" spans="1:11" ht="14.1" customHeight="1" x14ac:dyDescent="0.25">
      <c r="A461" s="62"/>
      <c r="B461" s="62"/>
      <c r="C461" s="97" t="s">
        <v>80</v>
      </c>
      <c r="D461" s="98">
        <v>1300000</v>
      </c>
      <c r="E461" s="98">
        <v>2100000</v>
      </c>
      <c r="F461" s="98">
        <v>0</v>
      </c>
      <c r="G461" s="98">
        <v>0</v>
      </c>
      <c r="H461" s="62"/>
      <c r="I461" s="62"/>
      <c r="J461" s="62"/>
      <c r="K461" s="62"/>
    </row>
    <row r="462" spans="1:11" ht="14.1" customHeight="1" x14ac:dyDescent="0.25">
      <c r="A462" s="62"/>
      <c r="B462" s="62"/>
      <c r="C462" s="97" t="s">
        <v>89</v>
      </c>
      <c r="D462" s="98">
        <v>0</v>
      </c>
      <c r="E462" s="98">
        <v>0</v>
      </c>
      <c r="F462" s="98">
        <v>0</v>
      </c>
      <c r="G462" s="98">
        <v>0</v>
      </c>
      <c r="H462" s="62"/>
      <c r="I462" s="62"/>
      <c r="J462" s="62"/>
      <c r="K462" s="62"/>
    </row>
    <row r="463" spans="1:11" ht="14.1" customHeight="1" x14ac:dyDescent="0.25">
      <c r="A463" s="62"/>
      <c r="B463" s="62"/>
      <c r="C463" s="97" t="s">
        <v>90</v>
      </c>
      <c r="D463" s="98">
        <v>0</v>
      </c>
      <c r="E463" s="98">
        <v>0</v>
      </c>
      <c r="F463" s="98">
        <v>0</v>
      </c>
      <c r="G463" s="98">
        <v>0</v>
      </c>
      <c r="H463" s="62"/>
      <c r="I463" s="62"/>
      <c r="J463" s="62"/>
      <c r="K463" s="62"/>
    </row>
    <row r="464" spans="1:11" ht="14.1" customHeight="1" x14ac:dyDescent="0.25">
      <c r="A464" s="62"/>
      <c r="B464" s="62"/>
      <c r="C464" s="97" t="s">
        <v>91</v>
      </c>
      <c r="D464" s="98">
        <v>0</v>
      </c>
      <c r="E464" s="98">
        <v>0</v>
      </c>
      <c r="F464" s="98">
        <v>0</v>
      </c>
      <c r="G464" s="98">
        <v>0</v>
      </c>
      <c r="H464" s="62"/>
      <c r="I464" s="62"/>
      <c r="J464" s="62"/>
      <c r="K464" s="62"/>
    </row>
    <row r="465" spans="1:11" ht="14.1" customHeight="1" x14ac:dyDescent="0.25">
      <c r="A465" s="62"/>
      <c r="B465" s="62"/>
      <c r="C465" s="97" t="s">
        <v>92</v>
      </c>
      <c r="D465" s="98">
        <v>0</v>
      </c>
      <c r="E465" s="98">
        <v>0</v>
      </c>
      <c r="F465" s="98">
        <v>0</v>
      </c>
      <c r="G465" s="98">
        <v>0</v>
      </c>
      <c r="H465" s="62"/>
      <c r="I465" s="62"/>
      <c r="J465" s="62"/>
      <c r="K465" s="62"/>
    </row>
    <row r="466" spans="1:11" ht="14.1" customHeight="1" x14ac:dyDescent="0.25">
      <c r="A466" s="62"/>
      <c r="B466" s="62"/>
      <c r="C466" s="97" t="s">
        <v>94</v>
      </c>
      <c r="D466" s="98">
        <v>0</v>
      </c>
      <c r="E466" s="98">
        <v>0</v>
      </c>
      <c r="F466" s="98">
        <v>0</v>
      </c>
      <c r="G466" s="98">
        <v>0</v>
      </c>
      <c r="H466" s="62"/>
      <c r="I466" s="62"/>
      <c r="J466" s="62"/>
      <c r="K466" s="62"/>
    </row>
    <row r="467" spans="1:11" ht="14.1" customHeight="1" x14ac:dyDescent="0.25">
      <c r="A467" s="62"/>
      <c r="B467" s="62"/>
      <c r="C467" s="97" t="s">
        <v>80</v>
      </c>
      <c r="D467" s="98">
        <v>0</v>
      </c>
      <c r="E467" s="98">
        <v>0</v>
      </c>
      <c r="F467" s="98">
        <v>0</v>
      </c>
      <c r="G467" s="98">
        <v>0</v>
      </c>
      <c r="H467" s="62"/>
      <c r="I467" s="62"/>
      <c r="J467" s="62"/>
      <c r="K467" s="62"/>
    </row>
    <row r="468" spans="1:11" ht="14.1" customHeight="1" x14ac:dyDescent="0.25">
      <c r="A468" s="62"/>
      <c r="B468" s="62"/>
      <c r="C468" s="97" t="s">
        <v>89</v>
      </c>
      <c r="D468" s="98">
        <v>0</v>
      </c>
      <c r="E468" s="98">
        <v>0</v>
      </c>
      <c r="F468" s="98">
        <v>0</v>
      </c>
      <c r="G468" s="98">
        <v>0</v>
      </c>
      <c r="H468" s="62"/>
      <c r="I468" s="62"/>
      <c r="J468" s="62"/>
      <c r="K468" s="62"/>
    </row>
    <row r="469" spans="1:11" ht="14.1" customHeight="1" x14ac:dyDescent="0.25">
      <c r="A469" s="62"/>
      <c r="B469" s="62"/>
      <c r="C469" s="97" t="s">
        <v>90</v>
      </c>
      <c r="D469" s="98">
        <v>0</v>
      </c>
      <c r="E469" s="98">
        <v>0</v>
      </c>
      <c r="F469" s="98">
        <v>0</v>
      </c>
      <c r="G469" s="98">
        <v>0</v>
      </c>
      <c r="H469" s="62"/>
      <c r="I469" s="62"/>
      <c r="J469" s="62"/>
      <c r="K469" s="62"/>
    </row>
    <row r="470" spans="1:11" ht="14.1" customHeight="1" x14ac:dyDescent="0.25">
      <c r="A470" s="62"/>
      <c r="B470" s="62"/>
      <c r="C470" s="97" t="s">
        <v>91</v>
      </c>
      <c r="D470" s="98">
        <v>0</v>
      </c>
      <c r="E470" s="98">
        <v>0</v>
      </c>
      <c r="F470" s="98">
        <v>0</v>
      </c>
      <c r="G470" s="98">
        <v>0</v>
      </c>
      <c r="H470" s="62"/>
      <c r="I470" s="62"/>
      <c r="J470" s="62"/>
      <c r="K470" s="62"/>
    </row>
    <row r="471" spans="1:11" ht="14.1" customHeight="1" x14ac:dyDescent="0.25">
      <c r="A471" s="62"/>
      <c r="B471" s="62"/>
      <c r="C471" s="97" t="s">
        <v>92</v>
      </c>
      <c r="D471" s="98">
        <v>0</v>
      </c>
      <c r="E471" s="98">
        <v>0</v>
      </c>
      <c r="F471" s="98">
        <v>0</v>
      </c>
      <c r="G471" s="98">
        <v>0</v>
      </c>
      <c r="H471" s="62"/>
      <c r="I471" s="62"/>
      <c r="J471" s="62"/>
      <c r="K471" s="62"/>
    </row>
    <row r="472" spans="1:11" ht="14.1" customHeight="1" x14ac:dyDescent="0.25">
      <c r="A472" s="62"/>
      <c r="B472" s="62"/>
      <c r="C472" s="97" t="s">
        <v>95</v>
      </c>
      <c r="D472" s="98">
        <v>0</v>
      </c>
      <c r="E472" s="98">
        <v>0</v>
      </c>
      <c r="F472" s="98">
        <v>0</v>
      </c>
      <c r="G472" s="98">
        <v>0</v>
      </c>
      <c r="H472" s="62"/>
      <c r="I472" s="62"/>
      <c r="J472" s="62"/>
      <c r="K472" s="62"/>
    </row>
    <row r="473" spans="1:11" ht="14.1" customHeight="1" x14ac:dyDescent="0.25">
      <c r="A473" s="62"/>
      <c r="B473" s="62"/>
      <c r="C473" s="97" t="s">
        <v>96</v>
      </c>
      <c r="D473" s="98">
        <v>0</v>
      </c>
      <c r="E473" s="98">
        <v>0</v>
      </c>
      <c r="F473" s="98">
        <v>0</v>
      </c>
      <c r="G473" s="98">
        <v>0</v>
      </c>
      <c r="H473" s="62"/>
      <c r="I473" s="62"/>
      <c r="J473" s="62"/>
      <c r="K473" s="62"/>
    </row>
    <row r="474" spans="1:11" ht="14.1" customHeight="1" x14ac:dyDescent="0.25">
      <c r="A474" s="62"/>
      <c r="B474" s="62"/>
      <c r="C474" s="99" t="s">
        <v>97</v>
      </c>
      <c r="D474" s="98">
        <v>1300000</v>
      </c>
      <c r="E474" s="98">
        <v>2100000</v>
      </c>
      <c r="F474" s="98">
        <v>0</v>
      </c>
      <c r="G474" s="98">
        <v>0</v>
      </c>
      <c r="H474" s="62"/>
      <c r="I474" s="62"/>
      <c r="J474" s="62"/>
      <c r="K474" s="62"/>
    </row>
    <row r="475" spans="1:11" ht="14.1" customHeight="1" x14ac:dyDescent="0.25">
      <c r="A475" s="62"/>
      <c r="B475" s="62"/>
      <c r="C475" s="86" t="s">
        <v>47</v>
      </c>
      <c r="D475" s="87" t="s">
        <v>637</v>
      </c>
      <c r="E475" s="88"/>
      <c r="F475" s="88"/>
      <c r="G475" s="88"/>
      <c r="H475" s="62"/>
      <c r="I475" s="62"/>
      <c r="J475" s="62"/>
      <c r="K475" s="62"/>
    </row>
    <row r="476" spans="1:11" ht="14.1" customHeight="1" x14ac:dyDescent="0.25">
      <c r="A476" s="62"/>
      <c r="B476" s="62"/>
      <c r="C476" s="89" t="s">
        <v>49</v>
      </c>
      <c r="D476" s="90" t="s">
        <v>20</v>
      </c>
      <c r="E476" s="45"/>
      <c r="F476" s="45"/>
      <c r="G476" s="45"/>
      <c r="H476" s="62"/>
      <c r="I476" s="62"/>
      <c r="J476" s="62"/>
      <c r="K476" s="62"/>
    </row>
    <row r="477" spans="1:11" ht="14.1" customHeight="1" x14ac:dyDescent="0.25">
      <c r="A477" s="62"/>
      <c r="B477" s="62"/>
      <c r="C477" s="89" t="s">
        <v>51</v>
      </c>
      <c r="D477" s="90" t="s">
        <v>615</v>
      </c>
      <c r="E477" s="45"/>
      <c r="F477" s="45"/>
      <c r="G477" s="45"/>
      <c r="H477" s="62"/>
      <c r="I477" s="62"/>
      <c r="J477" s="62"/>
      <c r="K477" s="62"/>
    </row>
    <row r="478" spans="1:11" ht="15" customHeight="1" x14ac:dyDescent="0.25">
      <c r="A478" s="62"/>
      <c r="B478" s="62"/>
      <c r="C478" s="91"/>
      <c r="D478" s="92">
        <v>2021</v>
      </c>
      <c r="E478" s="92">
        <v>2022</v>
      </c>
      <c r="F478" s="92">
        <v>2023</v>
      </c>
      <c r="G478" s="92">
        <v>2024</v>
      </c>
      <c r="H478" s="62"/>
      <c r="I478" s="62"/>
      <c r="J478" s="62"/>
      <c r="K478" s="62"/>
    </row>
    <row r="479" spans="1:11" ht="15" customHeight="1" x14ac:dyDescent="0.25">
      <c r="A479" s="62"/>
      <c r="B479" s="62"/>
      <c r="C479" s="93"/>
      <c r="D479" s="94" t="s">
        <v>17</v>
      </c>
      <c r="E479" s="94" t="s">
        <v>18</v>
      </c>
      <c r="F479" s="94" t="s">
        <v>18</v>
      </c>
      <c r="G479" s="94" t="s">
        <v>18</v>
      </c>
      <c r="H479" s="62"/>
      <c r="I479" s="62"/>
      <c r="J479" s="62"/>
      <c r="K479" s="62"/>
    </row>
    <row r="480" spans="1:11" ht="14.1" customHeight="1" x14ac:dyDescent="0.25">
      <c r="A480" s="62"/>
      <c r="B480" s="62"/>
      <c r="C480" s="78" t="s">
        <v>53</v>
      </c>
      <c r="D480" s="82" t="s">
        <v>20</v>
      </c>
      <c r="E480" s="82" t="s">
        <v>38</v>
      </c>
      <c r="F480" s="82" t="s">
        <v>43</v>
      </c>
      <c r="G480" s="82" t="s">
        <v>43</v>
      </c>
      <c r="H480" s="62"/>
      <c r="I480" s="62"/>
      <c r="J480" s="62"/>
      <c r="K480" s="62"/>
    </row>
    <row r="481" spans="1:11" ht="14.1" customHeight="1" x14ac:dyDescent="0.25">
      <c r="A481" s="62"/>
      <c r="B481" s="62"/>
      <c r="C481" s="78" t="s">
        <v>57</v>
      </c>
      <c r="D481" s="82" t="s">
        <v>20</v>
      </c>
      <c r="E481" s="82" t="s">
        <v>638</v>
      </c>
      <c r="F481" s="82" t="s">
        <v>43</v>
      </c>
      <c r="G481" s="82" t="s">
        <v>43</v>
      </c>
      <c r="H481" s="62"/>
      <c r="I481" s="62"/>
      <c r="J481" s="62"/>
      <c r="K481" s="62"/>
    </row>
    <row r="482" spans="1:11" ht="14.1" customHeight="1" x14ac:dyDescent="0.25">
      <c r="A482" s="62"/>
      <c r="B482" s="62"/>
      <c r="C482" s="78" t="s">
        <v>62</v>
      </c>
      <c r="D482" s="82" t="s">
        <v>43</v>
      </c>
      <c r="E482" s="82" t="s">
        <v>639</v>
      </c>
      <c r="F482" s="82" t="s">
        <v>43</v>
      </c>
      <c r="G482" s="82" t="s">
        <v>43</v>
      </c>
      <c r="H482" s="62"/>
      <c r="I482" s="62"/>
      <c r="J482" s="62"/>
      <c r="K482" s="62"/>
    </row>
    <row r="483" spans="1:11" ht="14.1" customHeight="1" x14ac:dyDescent="0.25">
      <c r="A483" s="62"/>
      <c r="B483" s="62"/>
      <c r="C483" s="78" t="s">
        <v>67</v>
      </c>
      <c r="D483" s="82" t="s">
        <v>20</v>
      </c>
      <c r="E483" s="82" t="s">
        <v>20</v>
      </c>
      <c r="F483" s="82" t="s">
        <v>210</v>
      </c>
      <c r="G483" s="82" t="s">
        <v>20</v>
      </c>
      <c r="H483" s="62"/>
      <c r="I483" s="62"/>
      <c r="J483" s="62"/>
      <c r="K483" s="62"/>
    </row>
    <row r="484" spans="1:11" ht="14.1" customHeight="1" x14ac:dyDescent="0.25">
      <c r="A484" s="62"/>
      <c r="B484" s="62"/>
      <c r="C484" s="78" t="s">
        <v>70</v>
      </c>
      <c r="D484" s="82" t="s">
        <v>20</v>
      </c>
      <c r="E484" s="82" t="s">
        <v>20</v>
      </c>
      <c r="F484" s="82" t="s">
        <v>210</v>
      </c>
      <c r="G484" s="82" t="s">
        <v>20</v>
      </c>
      <c r="H484" s="62"/>
      <c r="I484" s="62"/>
      <c r="J484" s="62"/>
      <c r="K484" s="62"/>
    </row>
    <row r="485" spans="1:11" ht="14.1" customHeight="1" x14ac:dyDescent="0.25">
      <c r="A485" s="62"/>
      <c r="B485" s="62"/>
      <c r="C485" s="78" t="s">
        <v>74</v>
      </c>
      <c r="D485" s="82" t="s">
        <v>20</v>
      </c>
      <c r="E485" s="82" t="s">
        <v>20</v>
      </c>
      <c r="F485" s="82" t="s">
        <v>210</v>
      </c>
      <c r="G485" s="82" t="s">
        <v>20</v>
      </c>
      <c r="H485" s="62"/>
      <c r="I485" s="62"/>
      <c r="J485" s="62"/>
      <c r="K485" s="62"/>
    </row>
    <row r="486" spans="1:11" ht="14.1" customHeight="1" x14ac:dyDescent="0.25">
      <c r="A486" s="62"/>
      <c r="B486" s="62"/>
      <c r="C486" s="95" t="s">
        <v>78</v>
      </c>
      <c r="D486" s="96"/>
      <c r="E486" s="96"/>
      <c r="F486" s="96"/>
      <c r="G486" s="96"/>
      <c r="H486" s="62"/>
      <c r="I486" s="62"/>
      <c r="J486" s="62"/>
      <c r="K486" s="62"/>
    </row>
    <row r="487" spans="1:11" ht="14.1" customHeight="1" x14ac:dyDescent="0.25">
      <c r="A487" s="62"/>
      <c r="B487" s="62"/>
      <c r="C487" s="91"/>
      <c r="D487" s="92">
        <v>2021</v>
      </c>
      <c r="E487" s="92">
        <v>2022</v>
      </c>
      <c r="F487" s="92">
        <v>2023</v>
      </c>
      <c r="G487" s="92">
        <v>2024</v>
      </c>
      <c r="H487" s="62"/>
      <c r="I487" s="62"/>
      <c r="J487" s="62"/>
      <c r="K487" s="62"/>
    </row>
    <row r="488" spans="1:11" ht="14.1" customHeight="1" x14ac:dyDescent="0.25">
      <c r="A488" s="62"/>
      <c r="B488" s="62"/>
      <c r="C488" s="93"/>
      <c r="D488" s="94" t="s">
        <v>17</v>
      </c>
      <c r="E488" s="94" t="s">
        <v>18</v>
      </c>
      <c r="F488" s="94" t="s">
        <v>18</v>
      </c>
      <c r="G488" s="94" t="s">
        <v>18</v>
      </c>
      <c r="H488" s="62"/>
      <c r="I488" s="62"/>
      <c r="J488" s="62"/>
      <c r="K488" s="62"/>
    </row>
    <row r="489" spans="1:11" ht="14.1" customHeight="1" x14ac:dyDescent="0.25">
      <c r="A489" s="62"/>
      <c r="B489" s="62"/>
      <c r="C489" s="97" t="s">
        <v>79</v>
      </c>
      <c r="D489" s="100" t="s">
        <v>20</v>
      </c>
      <c r="E489" s="98">
        <v>0</v>
      </c>
      <c r="F489" s="98">
        <v>0</v>
      </c>
      <c r="G489" s="98">
        <v>0</v>
      </c>
      <c r="H489" s="62"/>
      <c r="I489" s="62"/>
      <c r="J489" s="62"/>
      <c r="K489" s="62"/>
    </row>
    <row r="490" spans="1:11" ht="14.1" customHeight="1" x14ac:dyDescent="0.25">
      <c r="A490" s="62"/>
      <c r="B490" s="62"/>
      <c r="C490" s="97" t="s">
        <v>80</v>
      </c>
      <c r="D490" s="100" t="s">
        <v>20</v>
      </c>
      <c r="E490" s="98">
        <v>0</v>
      </c>
      <c r="F490" s="98">
        <v>0</v>
      </c>
      <c r="G490" s="98">
        <v>0</v>
      </c>
      <c r="H490" s="62"/>
      <c r="I490" s="62"/>
      <c r="J490" s="62"/>
      <c r="K490" s="62"/>
    </row>
    <row r="491" spans="1:11" ht="14.1" customHeight="1" x14ac:dyDescent="0.25">
      <c r="A491" s="62"/>
      <c r="B491" s="62"/>
      <c r="C491" s="97" t="s">
        <v>81</v>
      </c>
      <c r="D491" s="100" t="s">
        <v>20</v>
      </c>
      <c r="E491" s="98">
        <v>0</v>
      </c>
      <c r="F491" s="98">
        <v>0</v>
      </c>
      <c r="G491" s="98">
        <v>0</v>
      </c>
      <c r="H491" s="62"/>
      <c r="I491" s="62"/>
      <c r="J491" s="62"/>
      <c r="K491" s="62"/>
    </row>
    <row r="492" spans="1:11" ht="14.1" customHeight="1" x14ac:dyDescent="0.25">
      <c r="A492" s="62"/>
      <c r="B492" s="62"/>
      <c r="C492" s="97" t="s">
        <v>82</v>
      </c>
      <c r="D492" s="100" t="s">
        <v>20</v>
      </c>
      <c r="E492" s="98">
        <v>0</v>
      </c>
      <c r="F492" s="98">
        <v>0</v>
      </c>
      <c r="G492" s="98">
        <v>0</v>
      </c>
      <c r="H492" s="62"/>
      <c r="I492" s="62"/>
      <c r="J492" s="62"/>
      <c r="K492" s="62"/>
    </row>
    <row r="493" spans="1:11" ht="14.1" customHeight="1" x14ac:dyDescent="0.25">
      <c r="A493" s="62"/>
      <c r="B493" s="62"/>
      <c r="C493" s="97" t="s">
        <v>80</v>
      </c>
      <c r="D493" s="100" t="s">
        <v>20</v>
      </c>
      <c r="E493" s="98">
        <v>0</v>
      </c>
      <c r="F493" s="98">
        <v>0</v>
      </c>
      <c r="G493" s="98">
        <v>0</v>
      </c>
      <c r="H493" s="62"/>
      <c r="I493" s="62"/>
      <c r="J493" s="62"/>
      <c r="K493" s="62"/>
    </row>
    <row r="494" spans="1:11" ht="14.1" customHeight="1" x14ac:dyDescent="0.25">
      <c r="A494" s="62"/>
      <c r="B494" s="62"/>
      <c r="C494" s="97" t="s">
        <v>81</v>
      </c>
      <c r="D494" s="100" t="s">
        <v>20</v>
      </c>
      <c r="E494" s="98">
        <v>0</v>
      </c>
      <c r="F494" s="98">
        <v>0</v>
      </c>
      <c r="G494" s="98">
        <v>0</v>
      </c>
      <c r="H494" s="62"/>
      <c r="I494" s="62"/>
      <c r="J494" s="62"/>
      <c r="K494" s="62"/>
    </row>
    <row r="495" spans="1:11" ht="14.1" customHeight="1" x14ac:dyDescent="0.25">
      <c r="A495" s="62"/>
      <c r="B495" s="62"/>
      <c r="C495" s="97" t="s">
        <v>83</v>
      </c>
      <c r="D495" s="100" t="s">
        <v>20</v>
      </c>
      <c r="E495" s="98">
        <v>0</v>
      </c>
      <c r="F495" s="98">
        <v>0</v>
      </c>
      <c r="G495" s="98">
        <v>0</v>
      </c>
      <c r="H495" s="62"/>
      <c r="I495" s="62"/>
      <c r="J495" s="62"/>
      <c r="K495" s="62"/>
    </row>
    <row r="496" spans="1:11" ht="14.1" customHeight="1" x14ac:dyDescent="0.25">
      <c r="A496" s="62"/>
      <c r="B496" s="62"/>
      <c r="C496" s="97" t="s">
        <v>80</v>
      </c>
      <c r="D496" s="100" t="s">
        <v>20</v>
      </c>
      <c r="E496" s="98">
        <v>0</v>
      </c>
      <c r="F496" s="98">
        <v>0</v>
      </c>
      <c r="G496" s="98">
        <v>0</v>
      </c>
      <c r="H496" s="62"/>
      <c r="I496" s="62"/>
      <c r="J496" s="62"/>
      <c r="K496" s="62"/>
    </row>
    <row r="497" spans="1:11" ht="14.1" customHeight="1" x14ac:dyDescent="0.25">
      <c r="A497" s="62"/>
      <c r="B497" s="62"/>
      <c r="C497" s="97" t="s">
        <v>81</v>
      </c>
      <c r="D497" s="100" t="s">
        <v>20</v>
      </c>
      <c r="E497" s="98">
        <v>0</v>
      </c>
      <c r="F497" s="98">
        <v>0</v>
      </c>
      <c r="G497" s="98">
        <v>0</v>
      </c>
      <c r="H497" s="62"/>
      <c r="I497" s="62"/>
      <c r="J497" s="62"/>
      <c r="K497" s="62"/>
    </row>
    <row r="498" spans="1:11" ht="14.1" customHeight="1" x14ac:dyDescent="0.25">
      <c r="A498" s="62"/>
      <c r="B498" s="62"/>
      <c r="C498" s="97" t="s">
        <v>84</v>
      </c>
      <c r="D498" s="100" t="s">
        <v>20</v>
      </c>
      <c r="E498" s="98">
        <v>0</v>
      </c>
      <c r="F498" s="98">
        <v>0</v>
      </c>
      <c r="G498" s="98">
        <v>0</v>
      </c>
      <c r="H498" s="62"/>
      <c r="I498" s="62"/>
      <c r="J498" s="62"/>
      <c r="K498" s="62"/>
    </row>
    <row r="499" spans="1:11" ht="14.1" customHeight="1" x14ac:dyDescent="0.25">
      <c r="A499" s="62"/>
      <c r="B499" s="62"/>
      <c r="C499" s="97" t="s">
        <v>80</v>
      </c>
      <c r="D499" s="100" t="s">
        <v>20</v>
      </c>
      <c r="E499" s="98">
        <v>0</v>
      </c>
      <c r="F499" s="98">
        <v>0</v>
      </c>
      <c r="G499" s="98">
        <v>0</v>
      </c>
      <c r="H499" s="62"/>
      <c r="I499" s="62"/>
      <c r="J499" s="62"/>
      <c r="K499" s="62"/>
    </row>
    <row r="500" spans="1:11" ht="14.1" customHeight="1" x14ac:dyDescent="0.25">
      <c r="A500" s="62"/>
      <c r="B500" s="62"/>
      <c r="C500" s="97" t="s">
        <v>81</v>
      </c>
      <c r="D500" s="100" t="s">
        <v>20</v>
      </c>
      <c r="E500" s="98">
        <v>0</v>
      </c>
      <c r="F500" s="98">
        <v>0</v>
      </c>
      <c r="G500" s="98">
        <v>0</v>
      </c>
      <c r="H500" s="62"/>
      <c r="I500" s="62"/>
      <c r="J500" s="62"/>
      <c r="K500" s="62"/>
    </row>
    <row r="501" spans="1:11" ht="14.1" customHeight="1" x14ac:dyDescent="0.25">
      <c r="A501" s="62"/>
      <c r="B501" s="62"/>
      <c r="C501" s="97" t="s">
        <v>85</v>
      </c>
      <c r="D501" s="100" t="s">
        <v>20</v>
      </c>
      <c r="E501" s="98">
        <v>0</v>
      </c>
      <c r="F501" s="98">
        <v>0</v>
      </c>
      <c r="G501" s="98">
        <v>0</v>
      </c>
      <c r="H501" s="62"/>
      <c r="I501" s="62"/>
      <c r="J501" s="62"/>
      <c r="K501" s="62"/>
    </row>
    <row r="502" spans="1:11" ht="14.1" customHeight="1" x14ac:dyDescent="0.25">
      <c r="A502" s="62"/>
      <c r="B502" s="62"/>
      <c r="C502" s="97" t="s">
        <v>80</v>
      </c>
      <c r="D502" s="100" t="s">
        <v>20</v>
      </c>
      <c r="E502" s="98">
        <v>0</v>
      </c>
      <c r="F502" s="98">
        <v>0</v>
      </c>
      <c r="G502" s="98">
        <v>0</v>
      </c>
      <c r="H502" s="62"/>
      <c r="I502" s="62"/>
      <c r="J502" s="62"/>
      <c r="K502" s="62"/>
    </row>
    <row r="503" spans="1:11" ht="14.1" customHeight="1" x14ac:dyDescent="0.25">
      <c r="A503" s="62"/>
      <c r="B503" s="62"/>
      <c r="C503" s="97" t="s">
        <v>81</v>
      </c>
      <c r="D503" s="100" t="s">
        <v>20</v>
      </c>
      <c r="E503" s="98">
        <v>0</v>
      </c>
      <c r="F503" s="98">
        <v>0</v>
      </c>
      <c r="G503" s="98">
        <v>0</v>
      </c>
      <c r="H503" s="62"/>
      <c r="I503" s="62"/>
      <c r="J503" s="62"/>
      <c r="K503" s="62"/>
    </row>
    <row r="504" spans="1:11" ht="14.1" customHeight="1" x14ac:dyDescent="0.25">
      <c r="A504" s="62"/>
      <c r="B504" s="62"/>
      <c r="C504" s="97" t="s">
        <v>86</v>
      </c>
      <c r="D504" s="100" t="s">
        <v>20</v>
      </c>
      <c r="E504" s="98">
        <v>0</v>
      </c>
      <c r="F504" s="98">
        <v>0</v>
      </c>
      <c r="G504" s="98">
        <v>0</v>
      </c>
      <c r="H504" s="62"/>
      <c r="I504" s="62"/>
      <c r="J504" s="62"/>
      <c r="K504" s="62"/>
    </row>
    <row r="505" spans="1:11" ht="14.1" customHeight="1" x14ac:dyDescent="0.25">
      <c r="A505" s="62"/>
      <c r="B505" s="62"/>
      <c r="C505" s="97" t="s">
        <v>80</v>
      </c>
      <c r="D505" s="100" t="s">
        <v>20</v>
      </c>
      <c r="E505" s="98">
        <v>0</v>
      </c>
      <c r="F505" s="98">
        <v>0</v>
      </c>
      <c r="G505" s="98">
        <v>0</v>
      </c>
      <c r="H505" s="62"/>
      <c r="I505" s="62"/>
      <c r="J505" s="62"/>
      <c r="K505" s="62"/>
    </row>
    <row r="506" spans="1:11" ht="14.1" customHeight="1" x14ac:dyDescent="0.25">
      <c r="A506" s="62"/>
      <c r="B506" s="62"/>
      <c r="C506" s="97" t="s">
        <v>81</v>
      </c>
      <c r="D506" s="100" t="s">
        <v>20</v>
      </c>
      <c r="E506" s="98">
        <v>0</v>
      </c>
      <c r="F506" s="98">
        <v>0</v>
      </c>
      <c r="G506" s="98">
        <v>0</v>
      </c>
      <c r="H506" s="62"/>
      <c r="I506" s="62"/>
      <c r="J506" s="62"/>
      <c r="K506" s="62"/>
    </row>
    <row r="507" spans="1:11" ht="14.1" customHeight="1" x14ac:dyDescent="0.25">
      <c r="A507" s="62"/>
      <c r="B507" s="62"/>
      <c r="C507" s="97" t="s">
        <v>87</v>
      </c>
      <c r="D507" s="100" t="s">
        <v>20</v>
      </c>
      <c r="E507" s="98">
        <v>0</v>
      </c>
      <c r="F507" s="98">
        <v>0</v>
      </c>
      <c r="G507" s="98">
        <v>0</v>
      </c>
      <c r="H507" s="62"/>
      <c r="I507" s="62"/>
      <c r="J507" s="62"/>
      <c r="K507" s="62"/>
    </row>
    <row r="508" spans="1:11" ht="14.1" customHeight="1" x14ac:dyDescent="0.25">
      <c r="A508" s="62"/>
      <c r="B508" s="62"/>
      <c r="C508" s="97" t="s">
        <v>80</v>
      </c>
      <c r="D508" s="100" t="s">
        <v>20</v>
      </c>
      <c r="E508" s="98">
        <v>0</v>
      </c>
      <c r="F508" s="98">
        <v>0</v>
      </c>
      <c r="G508" s="98">
        <v>0</v>
      </c>
      <c r="H508" s="62"/>
      <c r="I508" s="62"/>
      <c r="J508" s="62"/>
      <c r="K508" s="62"/>
    </row>
    <row r="509" spans="1:11" ht="14.1" customHeight="1" x14ac:dyDescent="0.25">
      <c r="A509" s="62"/>
      <c r="B509" s="62"/>
      <c r="C509" s="97" t="s">
        <v>81</v>
      </c>
      <c r="D509" s="100" t="s">
        <v>20</v>
      </c>
      <c r="E509" s="98">
        <v>0</v>
      </c>
      <c r="F509" s="98">
        <v>0</v>
      </c>
      <c r="G509" s="98">
        <v>0</v>
      </c>
      <c r="H509" s="62"/>
      <c r="I509" s="62"/>
      <c r="J509" s="62"/>
      <c r="K509" s="62"/>
    </row>
    <row r="510" spans="1:11" ht="14.1" customHeight="1" x14ac:dyDescent="0.25">
      <c r="A510" s="62"/>
      <c r="B510" s="62"/>
      <c r="C510" s="97" t="s">
        <v>88</v>
      </c>
      <c r="D510" s="100" t="s">
        <v>20</v>
      </c>
      <c r="E510" s="98">
        <v>0</v>
      </c>
      <c r="F510" s="98">
        <v>0</v>
      </c>
      <c r="G510" s="98">
        <v>0</v>
      </c>
      <c r="H510" s="62"/>
      <c r="I510" s="62"/>
      <c r="J510" s="62"/>
      <c r="K510" s="62"/>
    </row>
    <row r="511" spans="1:11" ht="14.1" customHeight="1" x14ac:dyDescent="0.25">
      <c r="A511" s="62"/>
      <c r="B511" s="62"/>
      <c r="C511" s="97" t="s">
        <v>80</v>
      </c>
      <c r="D511" s="100" t="s">
        <v>20</v>
      </c>
      <c r="E511" s="98">
        <v>0</v>
      </c>
      <c r="F511" s="98">
        <v>0</v>
      </c>
      <c r="G511" s="98">
        <v>0</v>
      </c>
      <c r="H511" s="62"/>
      <c r="I511" s="62"/>
      <c r="J511" s="62"/>
      <c r="K511" s="62"/>
    </row>
    <row r="512" spans="1:11" ht="14.1" customHeight="1" x14ac:dyDescent="0.25">
      <c r="A512" s="62"/>
      <c r="B512" s="62"/>
      <c r="C512" s="97" t="s">
        <v>89</v>
      </c>
      <c r="D512" s="100" t="s">
        <v>20</v>
      </c>
      <c r="E512" s="98">
        <v>0</v>
      </c>
      <c r="F512" s="98">
        <v>0</v>
      </c>
      <c r="G512" s="98">
        <v>0</v>
      </c>
      <c r="H512" s="62"/>
      <c r="I512" s="62"/>
      <c r="J512" s="62"/>
      <c r="K512" s="62"/>
    </row>
    <row r="513" spans="1:11" ht="14.1" customHeight="1" x14ac:dyDescent="0.25">
      <c r="A513" s="62"/>
      <c r="B513" s="62"/>
      <c r="C513" s="97" t="s">
        <v>90</v>
      </c>
      <c r="D513" s="100" t="s">
        <v>20</v>
      </c>
      <c r="E513" s="98">
        <v>0</v>
      </c>
      <c r="F513" s="98">
        <v>0</v>
      </c>
      <c r="G513" s="98">
        <v>0</v>
      </c>
      <c r="H513" s="62"/>
      <c r="I513" s="62"/>
      <c r="J513" s="62"/>
      <c r="K513" s="62"/>
    </row>
    <row r="514" spans="1:11" ht="14.1" customHeight="1" x14ac:dyDescent="0.25">
      <c r="A514" s="62"/>
      <c r="B514" s="62"/>
      <c r="C514" s="97" t="s">
        <v>91</v>
      </c>
      <c r="D514" s="100" t="s">
        <v>20</v>
      </c>
      <c r="E514" s="98">
        <v>0</v>
      </c>
      <c r="F514" s="98">
        <v>0</v>
      </c>
      <c r="G514" s="98">
        <v>0</v>
      </c>
      <c r="H514" s="62"/>
      <c r="I514" s="62"/>
      <c r="J514" s="62"/>
      <c r="K514" s="62"/>
    </row>
    <row r="515" spans="1:11" ht="14.1" customHeight="1" x14ac:dyDescent="0.25">
      <c r="A515" s="62"/>
      <c r="B515" s="62"/>
      <c r="C515" s="97" t="s">
        <v>92</v>
      </c>
      <c r="D515" s="100" t="s">
        <v>20</v>
      </c>
      <c r="E515" s="98">
        <v>0</v>
      </c>
      <c r="F515" s="98">
        <v>0</v>
      </c>
      <c r="G515" s="98">
        <v>0</v>
      </c>
      <c r="H515" s="62"/>
      <c r="I515" s="62"/>
      <c r="J515" s="62"/>
      <c r="K515" s="62"/>
    </row>
    <row r="516" spans="1:11" ht="14.1" customHeight="1" x14ac:dyDescent="0.25">
      <c r="A516" s="62"/>
      <c r="B516" s="62"/>
      <c r="C516" s="97" t="s">
        <v>93</v>
      </c>
      <c r="D516" s="100" t="s">
        <v>20</v>
      </c>
      <c r="E516" s="98">
        <v>900000</v>
      </c>
      <c r="F516" s="98">
        <v>0</v>
      </c>
      <c r="G516" s="98">
        <v>0</v>
      </c>
      <c r="H516" s="62"/>
      <c r="I516" s="62"/>
      <c r="J516" s="62"/>
      <c r="K516" s="62"/>
    </row>
    <row r="517" spans="1:11" ht="14.1" customHeight="1" x14ac:dyDescent="0.25">
      <c r="A517" s="62"/>
      <c r="B517" s="62"/>
      <c r="C517" s="97" t="s">
        <v>80</v>
      </c>
      <c r="D517" s="100" t="s">
        <v>20</v>
      </c>
      <c r="E517" s="98">
        <v>900000</v>
      </c>
      <c r="F517" s="98">
        <v>0</v>
      </c>
      <c r="G517" s="98">
        <v>0</v>
      </c>
      <c r="H517" s="62"/>
      <c r="I517" s="62"/>
      <c r="J517" s="62"/>
      <c r="K517" s="62"/>
    </row>
    <row r="518" spans="1:11" ht="14.1" customHeight="1" x14ac:dyDescent="0.25">
      <c r="A518" s="62"/>
      <c r="B518" s="62"/>
      <c r="C518" s="97" t="s">
        <v>89</v>
      </c>
      <c r="D518" s="100" t="s">
        <v>20</v>
      </c>
      <c r="E518" s="98">
        <v>0</v>
      </c>
      <c r="F518" s="98">
        <v>0</v>
      </c>
      <c r="G518" s="98">
        <v>0</v>
      </c>
      <c r="H518" s="62"/>
      <c r="I518" s="62"/>
      <c r="J518" s="62"/>
      <c r="K518" s="62"/>
    </row>
    <row r="519" spans="1:11" ht="14.1" customHeight="1" x14ac:dyDescent="0.25">
      <c r="A519" s="62"/>
      <c r="B519" s="62"/>
      <c r="C519" s="97" t="s">
        <v>90</v>
      </c>
      <c r="D519" s="100" t="s">
        <v>20</v>
      </c>
      <c r="E519" s="98">
        <v>0</v>
      </c>
      <c r="F519" s="98">
        <v>0</v>
      </c>
      <c r="G519" s="98">
        <v>0</v>
      </c>
      <c r="H519" s="62"/>
      <c r="I519" s="62"/>
      <c r="J519" s="62"/>
      <c r="K519" s="62"/>
    </row>
    <row r="520" spans="1:11" ht="14.1" customHeight="1" x14ac:dyDescent="0.25">
      <c r="A520" s="62"/>
      <c r="B520" s="62"/>
      <c r="C520" s="97" t="s">
        <v>91</v>
      </c>
      <c r="D520" s="100" t="s">
        <v>20</v>
      </c>
      <c r="E520" s="98">
        <v>0</v>
      </c>
      <c r="F520" s="98">
        <v>0</v>
      </c>
      <c r="G520" s="98">
        <v>0</v>
      </c>
      <c r="H520" s="62"/>
      <c r="I520" s="62"/>
      <c r="J520" s="62"/>
      <c r="K520" s="62"/>
    </row>
    <row r="521" spans="1:11" ht="14.1" customHeight="1" x14ac:dyDescent="0.25">
      <c r="A521" s="62"/>
      <c r="B521" s="62"/>
      <c r="C521" s="97" t="s">
        <v>92</v>
      </c>
      <c r="D521" s="100" t="s">
        <v>20</v>
      </c>
      <c r="E521" s="98">
        <v>0</v>
      </c>
      <c r="F521" s="98">
        <v>0</v>
      </c>
      <c r="G521" s="98">
        <v>0</v>
      </c>
      <c r="H521" s="62"/>
      <c r="I521" s="62"/>
      <c r="J521" s="62"/>
      <c r="K521" s="62"/>
    </row>
    <row r="522" spans="1:11" ht="14.1" customHeight="1" x14ac:dyDescent="0.25">
      <c r="A522" s="62"/>
      <c r="B522" s="62"/>
      <c r="C522" s="97" t="s">
        <v>94</v>
      </c>
      <c r="D522" s="100" t="s">
        <v>20</v>
      </c>
      <c r="E522" s="98">
        <v>0</v>
      </c>
      <c r="F522" s="98">
        <v>0</v>
      </c>
      <c r="G522" s="98">
        <v>0</v>
      </c>
      <c r="H522" s="62"/>
      <c r="I522" s="62"/>
      <c r="J522" s="62"/>
      <c r="K522" s="62"/>
    </row>
    <row r="523" spans="1:11" ht="14.1" customHeight="1" x14ac:dyDescent="0.25">
      <c r="A523" s="62"/>
      <c r="B523" s="62"/>
      <c r="C523" s="97" t="s">
        <v>80</v>
      </c>
      <c r="D523" s="100" t="s">
        <v>20</v>
      </c>
      <c r="E523" s="98">
        <v>0</v>
      </c>
      <c r="F523" s="98">
        <v>0</v>
      </c>
      <c r="G523" s="98">
        <v>0</v>
      </c>
      <c r="H523" s="62"/>
      <c r="I523" s="62"/>
      <c r="J523" s="62"/>
      <c r="K523" s="62"/>
    </row>
    <row r="524" spans="1:11" ht="14.1" customHeight="1" x14ac:dyDescent="0.25">
      <c r="A524" s="62"/>
      <c r="B524" s="62"/>
      <c r="C524" s="97" t="s">
        <v>89</v>
      </c>
      <c r="D524" s="100" t="s">
        <v>20</v>
      </c>
      <c r="E524" s="98">
        <v>0</v>
      </c>
      <c r="F524" s="98">
        <v>0</v>
      </c>
      <c r="G524" s="98">
        <v>0</v>
      </c>
      <c r="H524" s="62"/>
      <c r="I524" s="62"/>
      <c r="J524" s="62"/>
      <c r="K524" s="62"/>
    </row>
    <row r="525" spans="1:11" ht="14.1" customHeight="1" x14ac:dyDescent="0.25">
      <c r="A525" s="62"/>
      <c r="B525" s="62"/>
      <c r="C525" s="97" t="s">
        <v>90</v>
      </c>
      <c r="D525" s="100" t="s">
        <v>20</v>
      </c>
      <c r="E525" s="98">
        <v>0</v>
      </c>
      <c r="F525" s="98">
        <v>0</v>
      </c>
      <c r="G525" s="98">
        <v>0</v>
      </c>
      <c r="H525" s="62"/>
      <c r="I525" s="62"/>
      <c r="J525" s="62"/>
      <c r="K525" s="62"/>
    </row>
    <row r="526" spans="1:11" ht="14.1" customHeight="1" x14ac:dyDescent="0.25">
      <c r="A526" s="62"/>
      <c r="B526" s="62"/>
      <c r="C526" s="97" t="s">
        <v>91</v>
      </c>
      <c r="D526" s="100" t="s">
        <v>20</v>
      </c>
      <c r="E526" s="98">
        <v>0</v>
      </c>
      <c r="F526" s="98">
        <v>0</v>
      </c>
      <c r="G526" s="98">
        <v>0</v>
      </c>
      <c r="H526" s="62"/>
      <c r="I526" s="62"/>
      <c r="J526" s="62"/>
      <c r="K526" s="62"/>
    </row>
    <row r="527" spans="1:11" ht="14.1" customHeight="1" x14ac:dyDescent="0.25">
      <c r="A527" s="62"/>
      <c r="B527" s="62"/>
      <c r="C527" s="97" t="s">
        <v>92</v>
      </c>
      <c r="D527" s="100" t="s">
        <v>20</v>
      </c>
      <c r="E527" s="98">
        <v>0</v>
      </c>
      <c r="F527" s="98">
        <v>0</v>
      </c>
      <c r="G527" s="98">
        <v>0</v>
      </c>
      <c r="H527" s="62"/>
      <c r="I527" s="62"/>
      <c r="J527" s="62"/>
      <c r="K527" s="62"/>
    </row>
    <row r="528" spans="1:11" ht="14.1" customHeight="1" x14ac:dyDescent="0.25">
      <c r="A528" s="62"/>
      <c r="B528" s="62"/>
      <c r="C528" s="97" t="s">
        <v>95</v>
      </c>
      <c r="D528" s="100" t="s">
        <v>20</v>
      </c>
      <c r="E528" s="98">
        <v>0</v>
      </c>
      <c r="F528" s="98">
        <v>0</v>
      </c>
      <c r="G528" s="98">
        <v>0</v>
      </c>
      <c r="H528" s="62"/>
      <c r="I528" s="62"/>
      <c r="J528" s="62"/>
      <c r="K528" s="62"/>
    </row>
    <row r="529" spans="1:11" ht="14.1" customHeight="1" x14ac:dyDescent="0.25">
      <c r="A529" s="62"/>
      <c r="B529" s="62"/>
      <c r="C529" s="97" t="s">
        <v>96</v>
      </c>
      <c r="D529" s="100" t="s">
        <v>20</v>
      </c>
      <c r="E529" s="98">
        <v>0</v>
      </c>
      <c r="F529" s="98">
        <v>0</v>
      </c>
      <c r="G529" s="98">
        <v>0</v>
      </c>
      <c r="H529" s="62"/>
      <c r="I529" s="62"/>
      <c r="J529" s="62"/>
      <c r="K529" s="62"/>
    </row>
    <row r="530" spans="1:11" ht="14.1" customHeight="1" x14ac:dyDescent="0.25">
      <c r="A530" s="62"/>
      <c r="B530" s="62"/>
      <c r="C530" s="99" t="s">
        <v>97</v>
      </c>
      <c r="D530" s="98">
        <v>0</v>
      </c>
      <c r="E530" s="98">
        <v>900000</v>
      </c>
      <c r="F530" s="98">
        <v>0</v>
      </c>
      <c r="G530" s="98">
        <v>0</v>
      </c>
      <c r="H530" s="62"/>
      <c r="I530" s="62"/>
      <c r="J530" s="62"/>
      <c r="K530" s="62"/>
    </row>
    <row r="531" spans="1:11" ht="14.1" customHeight="1" x14ac:dyDescent="0.25">
      <c r="A531" s="62"/>
      <c r="B531" s="62"/>
      <c r="C531" s="85" t="s">
        <v>640</v>
      </c>
      <c r="D531" s="83" t="s">
        <v>641</v>
      </c>
      <c r="E531" s="84"/>
      <c r="F531" s="84"/>
      <c r="G531" s="84"/>
      <c r="H531" s="62"/>
      <c r="I531" s="62"/>
      <c r="J531" s="62"/>
      <c r="K531" s="62"/>
    </row>
    <row r="532" spans="1:11" ht="14.1" customHeight="1" x14ac:dyDescent="0.25">
      <c r="A532" s="62"/>
      <c r="B532" s="62"/>
      <c r="C532" s="86" t="s">
        <v>47</v>
      </c>
      <c r="D532" s="87" t="s">
        <v>642</v>
      </c>
      <c r="E532" s="88"/>
      <c r="F532" s="88"/>
      <c r="G532" s="88"/>
      <c r="H532" s="62"/>
      <c r="I532" s="62"/>
      <c r="J532" s="62"/>
      <c r="K532" s="62"/>
    </row>
    <row r="533" spans="1:11" ht="14.1" customHeight="1" x14ac:dyDescent="0.25">
      <c r="A533" s="62"/>
      <c r="B533" s="62"/>
      <c r="C533" s="89" t="s">
        <v>49</v>
      </c>
      <c r="D533" s="90" t="s">
        <v>20</v>
      </c>
      <c r="E533" s="45"/>
      <c r="F533" s="45"/>
      <c r="G533" s="45"/>
      <c r="H533" s="62"/>
      <c r="I533" s="62"/>
      <c r="J533" s="62"/>
      <c r="K533" s="62"/>
    </row>
    <row r="534" spans="1:11" ht="14.1" customHeight="1" x14ac:dyDescent="0.25">
      <c r="A534" s="62"/>
      <c r="B534" s="62"/>
      <c r="C534" s="89" t="s">
        <v>51</v>
      </c>
      <c r="D534" s="90" t="s">
        <v>643</v>
      </c>
      <c r="E534" s="45"/>
      <c r="F534" s="45"/>
      <c r="G534" s="45"/>
      <c r="H534" s="62"/>
      <c r="I534" s="62"/>
      <c r="J534" s="62"/>
      <c r="K534" s="62"/>
    </row>
    <row r="535" spans="1:11" ht="15" customHeight="1" x14ac:dyDescent="0.25">
      <c r="A535" s="62"/>
      <c r="B535" s="62"/>
      <c r="C535" s="91"/>
      <c r="D535" s="92">
        <v>2021</v>
      </c>
      <c r="E535" s="92">
        <v>2022</v>
      </c>
      <c r="F535" s="92">
        <v>2023</v>
      </c>
      <c r="G535" s="92">
        <v>2024</v>
      </c>
      <c r="H535" s="62"/>
      <c r="I535" s="62"/>
      <c r="J535" s="62"/>
      <c r="K535" s="62"/>
    </row>
    <row r="536" spans="1:11" ht="15" customHeight="1" x14ac:dyDescent="0.25">
      <c r="A536" s="62"/>
      <c r="B536" s="62"/>
      <c r="C536" s="93"/>
      <c r="D536" s="94" t="s">
        <v>17</v>
      </c>
      <c r="E536" s="94" t="s">
        <v>18</v>
      </c>
      <c r="F536" s="94" t="s">
        <v>18</v>
      </c>
      <c r="G536" s="94" t="s">
        <v>18</v>
      </c>
      <c r="H536" s="62"/>
      <c r="I536" s="62"/>
      <c r="J536" s="62"/>
      <c r="K536" s="62"/>
    </row>
    <row r="537" spans="1:11" ht="14.1" customHeight="1" x14ac:dyDescent="0.25">
      <c r="A537" s="62"/>
      <c r="B537" s="62"/>
      <c r="C537" s="78" t="s">
        <v>53</v>
      </c>
      <c r="D537" s="82" t="s">
        <v>20</v>
      </c>
      <c r="E537" s="82" t="s">
        <v>178</v>
      </c>
      <c r="F537" s="82" t="s">
        <v>43</v>
      </c>
      <c r="G537" s="82" t="s">
        <v>43</v>
      </c>
      <c r="H537" s="62"/>
      <c r="I537" s="62"/>
      <c r="J537" s="62"/>
      <c r="K537" s="62"/>
    </row>
    <row r="538" spans="1:11" ht="14.1" customHeight="1" x14ac:dyDescent="0.25">
      <c r="A538" s="62"/>
      <c r="B538" s="62"/>
      <c r="C538" s="78" t="s">
        <v>57</v>
      </c>
      <c r="D538" s="82" t="s">
        <v>20</v>
      </c>
      <c r="E538" s="82" t="s">
        <v>459</v>
      </c>
      <c r="F538" s="82" t="s">
        <v>43</v>
      </c>
      <c r="G538" s="82" t="s">
        <v>43</v>
      </c>
      <c r="H538" s="62"/>
      <c r="I538" s="62"/>
      <c r="J538" s="62"/>
      <c r="K538" s="62"/>
    </row>
    <row r="539" spans="1:11" ht="14.1" customHeight="1" x14ac:dyDescent="0.25">
      <c r="A539" s="62"/>
      <c r="B539" s="62"/>
      <c r="C539" s="78" t="s">
        <v>62</v>
      </c>
      <c r="D539" s="82" t="s">
        <v>43</v>
      </c>
      <c r="E539" s="82" t="s">
        <v>644</v>
      </c>
      <c r="F539" s="82" t="s">
        <v>43</v>
      </c>
      <c r="G539" s="82" t="s">
        <v>43</v>
      </c>
      <c r="H539" s="62"/>
      <c r="I539" s="62"/>
      <c r="J539" s="62"/>
      <c r="K539" s="62"/>
    </row>
    <row r="540" spans="1:11" ht="14.1" customHeight="1" x14ac:dyDescent="0.25">
      <c r="A540" s="62"/>
      <c r="B540" s="62"/>
      <c r="C540" s="78" t="s">
        <v>67</v>
      </c>
      <c r="D540" s="82" t="s">
        <v>20</v>
      </c>
      <c r="E540" s="82" t="s">
        <v>20</v>
      </c>
      <c r="F540" s="82" t="s">
        <v>210</v>
      </c>
      <c r="G540" s="82" t="s">
        <v>20</v>
      </c>
      <c r="H540" s="62"/>
      <c r="I540" s="62"/>
      <c r="J540" s="62"/>
      <c r="K540" s="62"/>
    </row>
    <row r="541" spans="1:11" ht="14.1" customHeight="1" x14ac:dyDescent="0.25">
      <c r="A541" s="62"/>
      <c r="B541" s="62"/>
      <c r="C541" s="78" t="s">
        <v>70</v>
      </c>
      <c r="D541" s="82" t="s">
        <v>20</v>
      </c>
      <c r="E541" s="82" t="s">
        <v>20</v>
      </c>
      <c r="F541" s="82" t="s">
        <v>210</v>
      </c>
      <c r="G541" s="82" t="s">
        <v>20</v>
      </c>
      <c r="H541" s="62"/>
      <c r="I541" s="62"/>
      <c r="J541" s="62"/>
      <c r="K541" s="62"/>
    </row>
    <row r="542" spans="1:11" ht="14.1" customHeight="1" x14ac:dyDescent="0.25">
      <c r="A542" s="62"/>
      <c r="B542" s="62"/>
      <c r="C542" s="78" t="s">
        <v>74</v>
      </c>
      <c r="D542" s="82" t="s">
        <v>20</v>
      </c>
      <c r="E542" s="82" t="s">
        <v>20</v>
      </c>
      <c r="F542" s="82" t="s">
        <v>210</v>
      </c>
      <c r="G542" s="82" t="s">
        <v>20</v>
      </c>
      <c r="H542" s="62"/>
      <c r="I542" s="62"/>
      <c r="J542" s="62"/>
      <c r="K542" s="62"/>
    </row>
    <row r="543" spans="1:11" ht="14.1" customHeight="1" x14ac:dyDescent="0.25">
      <c r="A543" s="62"/>
      <c r="B543" s="62"/>
      <c r="C543" s="95" t="s">
        <v>78</v>
      </c>
      <c r="D543" s="96"/>
      <c r="E543" s="96"/>
      <c r="F543" s="96"/>
      <c r="G543" s="96"/>
      <c r="H543" s="62"/>
      <c r="I543" s="62"/>
      <c r="J543" s="62"/>
      <c r="K543" s="62"/>
    </row>
    <row r="544" spans="1:11" ht="14.1" customHeight="1" x14ac:dyDescent="0.25">
      <c r="A544" s="62"/>
      <c r="B544" s="62"/>
      <c r="C544" s="91"/>
      <c r="D544" s="92">
        <v>2021</v>
      </c>
      <c r="E544" s="92">
        <v>2022</v>
      </c>
      <c r="F544" s="92">
        <v>2023</v>
      </c>
      <c r="G544" s="92">
        <v>2024</v>
      </c>
      <c r="H544" s="62"/>
      <c r="I544" s="62"/>
      <c r="J544" s="62"/>
      <c r="K544" s="62"/>
    </row>
    <row r="545" spans="1:11" ht="14.1" customHeight="1" x14ac:dyDescent="0.25">
      <c r="A545" s="62"/>
      <c r="B545" s="62"/>
      <c r="C545" s="93"/>
      <c r="D545" s="94" t="s">
        <v>17</v>
      </c>
      <c r="E545" s="94" t="s">
        <v>18</v>
      </c>
      <c r="F545" s="94" t="s">
        <v>18</v>
      </c>
      <c r="G545" s="94" t="s">
        <v>18</v>
      </c>
      <c r="H545" s="62"/>
      <c r="I545" s="62"/>
      <c r="J545" s="62"/>
      <c r="K545" s="62"/>
    </row>
    <row r="546" spans="1:11" ht="14.1" customHeight="1" x14ac:dyDescent="0.25">
      <c r="A546" s="62"/>
      <c r="B546" s="62"/>
      <c r="C546" s="97" t="s">
        <v>79</v>
      </c>
      <c r="D546" s="100" t="s">
        <v>20</v>
      </c>
      <c r="E546" s="98">
        <v>0</v>
      </c>
      <c r="F546" s="98">
        <v>0</v>
      </c>
      <c r="G546" s="98">
        <v>0</v>
      </c>
      <c r="H546" s="62"/>
      <c r="I546" s="62"/>
      <c r="J546" s="62"/>
      <c r="K546" s="62"/>
    </row>
    <row r="547" spans="1:11" ht="14.1" customHeight="1" x14ac:dyDescent="0.25">
      <c r="A547" s="62"/>
      <c r="B547" s="62"/>
      <c r="C547" s="97" t="s">
        <v>80</v>
      </c>
      <c r="D547" s="100" t="s">
        <v>20</v>
      </c>
      <c r="E547" s="98">
        <v>0</v>
      </c>
      <c r="F547" s="98">
        <v>0</v>
      </c>
      <c r="G547" s="98">
        <v>0</v>
      </c>
      <c r="H547" s="62"/>
      <c r="I547" s="62"/>
      <c r="J547" s="62"/>
      <c r="K547" s="62"/>
    </row>
    <row r="548" spans="1:11" ht="14.1" customHeight="1" x14ac:dyDescent="0.25">
      <c r="A548" s="62"/>
      <c r="B548" s="62"/>
      <c r="C548" s="97" t="s">
        <v>81</v>
      </c>
      <c r="D548" s="100" t="s">
        <v>20</v>
      </c>
      <c r="E548" s="98">
        <v>0</v>
      </c>
      <c r="F548" s="98">
        <v>0</v>
      </c>
      <c r="G548" s="98">
        <v>0</v>
      </c>
      <c r="H548" s="62"/>
      <c r="I548" s="62"/>
      <c r="J548" s="62"/>
      <c r="K548" s="62"/>
    </row>
    <row r="549" spans="1:11" ht="14.1" customHeight="1" x14ac:dyDescent="0.25">
      <c r="A549" s="62"/>
      <c r="B549" s="62"/>
      <c r="C549" s="97" t="s">
        <v>82</v>
      </c>
      <c r="D549" s="100" t="s">
        <v>20</v>
      </c>
      <c r="E549" s="98">
        <v>0</v>
      </c>
      <c r="F549" s="98">
        <v>0</v>
      </c>
      <c r="G549" s="98">
        <v>0</v>
      </c>
      <c r="H549" s="62"/>
      <c r="I549" s="62"/>
      <c r="J549" s="62"/>
      <c r="K549" s="62"/>
    </row>
    <row r="550" spans="1:11" ht="14.1" customHeight="1" x14ac:dyDescent="0.25">
      <c r="A550" s="62"/>
      <c r="B550" s="62"/>
      <c r="C550" s="97" t="s">
        <v>80</v>
      </c>
      <c r="D550" s="100" t="s">
        <v>20</v>
      </c>
      <c r="E550" s="98">
        <v>0</v>
      </c>
      <c r="F550" s="98">
        <v>0</v>
      </c>
      <c r="G550" s="98">
        <v>0</v>
      </c>
      <c r="H550" s="62"/>
      <c r="I550" s="62"/>
      <c r="J550" s="62"/>
      <c r="K550" s="62"/>
    </row>
    <row r="551" spans="1:11" ht="14.1" customHeight="1" x14ac:dyDescent="0.25">
      <c r="A551" s="62"/>
      <c r="B551" s="62"/>
      <c r="C551" s="97" t="s">
        <v>81</v>
      </c>
      <c r="D551" s="100" t="s">
        <v>20</v>
      </c>
      <c r="E551" s="98">
        <v>0</v>
      </c>
      <c r="F551" s="98">
        <v>0</v>
      </c>
      <c r="G551" s="98">
        <v>0</v>
      </c>
      <c r="H551" s="62"/>
      <c r="I551" s="62"/>
      <c r="J551" s="62"/>
      <c r="K551" s="62"/>
    </row>
    <row r="552" spans="1:11" ht="14.1" customHeight="1" x14ac:dyDescent="0.25">
      <c r="A552" s="62"/>
      <c r="B552" s="62"/>
      <c r="C552" s="97" t="s">
        <v>83</v>
      </c>
      <c r="D552" s="100" t="s">
        <v>20</v>
      </c>
      <c r="E552" s="98">
        <v>0</v>
      </c>
      <c r="F552" s="98">
        <v>0</v>
      </c>
      <c r="G552" s="98">
        <v>0</v>
      </c>
      <c r="H552" s="62"/>
      <c r="I552" s="62"/>
      <c r="J552" s="62"/>
      <c r="K552" s="62"/>
    </row>
    <row r="553" spans="1:11" ht="14.1" customHeight="1" x14ac:dyDescent="0.25">
      <c r="A553" s="62"/>
      <c r="B553" s="62"/>
      <c r="C553" s="97" t="s">
        <v>80</v>
      </c>
      <c r="D553" s="100" t="s">
        <v>20</v>
      </c>
      <c r="E553" s="98">
        <v>0</v>
      </c>
      <c r="F553" s="98">
        <v>0</v>
      </c>
      <c r="G553" s="98">
        <v>0</v>
      </c>
      <c r="H553" s="62"/>
      <c r="I553" s="62"/>
      <c r="J553" s="62"/>
      <c r="K553" s="62"/>
    </row>
    <row r="554" spans="1:11" ht="14.1" customHeight="1" x14ac:dyDescent="0.25">
      <c r="A554" s="62"/>
      <c r="B554" s="62"/>
      <c r="C554" s="97" t="s">
        <v>81</v>
      </c>
      <c r="D554" s="100" t="s">
        <v>20</v>
      </c>
      <c r="E554" s="98">
        <v>0</v>
      </c>
      <c r="F554" s="98">
        <v>0</v>
      </c>
      <c r="G554" s="98">
        <v>0</v>
      </c>
      <c r="H554" s="62"/>
      <c r="I554" s="62"/>
      <c r="J554" s="62"/>
      <c r="K554" s="62"/>
    </row>
    <row r="555" spans="1:11" ht="14.1" customHeight="1" x14ac:dyDescent="0.25">
      <c r="A555" s="62"/>
      <c r="B555" s="62"/>
      <c r="C555" s="97" t="s">
        <v>84</v>
      </c>
      <c r="D555" s="100" t="s">
        <v>20</v>
      </c>
      <c r="E555" s="98">
        <v>0</v>
      </c>
      <c r="F555" s="98">
        <v>0</v>
      </c>
      <c r="G555" s="98">
        <v>0</v>
      </c>
      <c r="H555" s="62"/>
      <c r="I555" s="62"/>
      <c r="J555" s="62"/>
      <c r="K555" s="62"/>
    </row>
    <row r="556" spans="1:11" ht="14.1" customHeight="1" x14ac:dyDescent="0.25">
      <c r="A556" s="62"/>
      <c r="B556" s="62"/>
      <c r="C556" s="97" t="s">
        <v>80</v>
      </c>
      <c r="D556" s="100" t="s">
        <v>20</v>
      </c>
      <c r="E556" s="98">
        <v>0</v>
      </c>
      <c r="F556" s="98">
        <v>0</v>
      </c>
      <c r="G556" s="98">
        <v>0</v>
      </c>
      <c r="H556" s="62"/>
      <c r="I556" s="62"/>
      <c r="J556" s="62"/>
      <c r="K556" s="62"/>
    </row>
    <row r="557" spans="1:11" ht="14.1" customHeight="1" x14ac:dyDescent="0.25">
      <c r="A557" s="62"/>
      <c r="B557" s="62"/>
      <c r="C557" s="97" t="s">
        <v>81</v>
      </c>
      <c r="D557" s="100" t="s">
        <v>20</v>
      </c>
      <c r="E557" s="98">
        <v>0</v>
      </c>
      <c r="F557" s="98">
        <v>0</v>
      </c>
      <c r="G557" s="98">
        <v>0</v>
      </c>
      <c r="H557" s="62"/>
      <c r="I557" s="62"/>
      <c r="J557" s="62"/>
      <c r="K557" s="62"/>
    </row>
    <row r="558" spans="1:11" ht="14.1" customHeight="1" x14ac:dyDescent="0.25">
      <c r="A558" s="62"/>
      <c r="B558" s="62"/>
      <c r="C558" s="97" t="s">
        <v>85</v>
      </c>
      <c r="D558" s="100" t="s">
        <v>20</v>
      </c>
      <c r="E558" s="98">
        <v>0</v>
      </c>
      <c r="F558" s="98">
        <v>0</v>
      </c>
      <c r="G558" s="98">
        <v>0</v>
      </c>
      <c r="H558" s="62"/>
      <c r="I558" s="62"/>
      <c r="J558" s="62"/>
      <c r="K558" s="62"/>
    </row>
    <row r="559" spans="1:11" ht="14.1" customHeight="1" x14ac:dyDescent="0.25">
      <c r="A559" s="62"/>
      <c r="B559" s="62"/>
      <c r="C559" s="97" t="s">
        <v>80</v>
      </c>
      <c r="D559" s="100" t="s">
        <v>20</v>
      </c>
      <c r="E559" s="98">
        <v>0</v>
      </c>
      <c r="F559" s="98">
        <v>0</v>
      </c>
      <c r="G559" s="98">
        <v>0</v>
      </c>
      <c r="H559" s="62"/>
      <c r="I559" s="62"/>
      <c r="J559" s="62"/>
      <c r="K559" s="62"/>
    </row>
    <row r="560" spans="1:11" ht="14.1" customHeight="1" x14ac:dyDescent="0.25">
      <c r="A560" s="62"/>
      <c r="B560" s="62"/>
      <c r="C560" s="97" t="s">
        <v>81</v>
      </c>
      <c r="D560" s="100" t="s">
        <v>20</v>
      </c>
      <c r="E560" s="98">
        <v>0</v>
      </c>
      <c r="F560" s="98">
        <v>0</v>
      </c>
      <c r="G560" s="98">
        <v>0</v>
      </c>
      <c r="H560" s="62"/>
      <c r="I560" s="62"/>
      <c r="J560" s="62"/>
      <c r="K560" s="62"/>
    </row>
    <row r="561" spans="1:11" ht="14.1" customHeight="1" x14ac:dyDescent="0.25">
      <c r="A561" s="62"/>
      <c r="B561" s="62"/>
      <c r="C561" s="97" t="s">
        <v>86</v>
      </c>
      <c r="D561" s="100" t="s">
        <v>20</v>
      </c>
      <c r="E561" s="98">
        <v>0</v>
      </c>
      <c r="F561" s="98">
        <v>0</v>
      </c>
      <c r="G561" s="98">
        <v>0</v>
      </c>
      <c r="H561" s="62"/>
      <c r="I561" s="62"/>
      <c r="J561" s="62"/>
      <c r="K561" s="62"/>
    </row>
    <row r="562" spans="1:11" ht="14.1" customHeight="1" x14ac:dyDescent="0.25">
      <c r="A562" s="62"/>
      <c r="B562" s="62"/>
      <c r="C562" s="97" t="s">
        <v>80</v>
      </c>
      <c r="D562" s="100" t="s">
        <v>20</v>
      </c>
      <c r="E562" s="98">
        <v>0</v>
      </c>
      <c r="F562" s="98">
        <v>0</v>
      </c>
      <c r="G562" s="98">
        <v>0</v>
      </c>
      <c r="H562" s="62"/>
      <c r="I562" s="62"/>
      <c r="J562" s="62"/>
      <c r="K562" s="62"/>
    </row>
    <row r="563" spans="1:11" ht="14.1" customHeight="1" x14ac:dyDescent="0.25">
      <c r="A563" s="62"/>
      <c r="B563" s="62"/>
      <c r="C563" s="97" t="s">
        <v>81</v>
      </c>
      <c r="D563" s="100" t="s">
        <v>20</v>
      </c>
      <c r="E563" s="98">
        <v>0</v>
      </c>
      <c r="F563" s="98">
        <v>0</v>
      </c>
      <c r="G563" s="98">
        <v>0</v>
      </c>
      <c r="H563" s="62"/>
      <c r="I563" s="62"/>
      <c r="J563" s="62"/>
      <c r="K563" s="62"/>
    </row>
    <row r="564" spans="1:11" ht="14.1" customHeight="1" x14ac:dyDescent="0.25">
      <c r="A564" s="62"/>
      <c r="B564" s="62"/>
      <c r="C564" s="97" t="s">
        <v>87</v>
      </c>
      <c r="D564" s="100" t="s">
        <v>20</v>
      </c>
      <c r="E564" s="98">
        <v>0</v>
      </c>
      <c r="F564" s="98">
        <v>0</v>
      </c>
      <c r="G564" s="98">
        <v>0</v>
      </c>
      <c r="H564" s="62"/>
      <c r="I564" s="62"/>
      <c r="J564" s="62"/>
      <c r="K564" s="62"/>
    </row>
    <row r="565" spans="1:11" ht="14.1" customHeight="1" x14ac:dyDescent="0.25">
      <c r="A565" s="62"/>
      <c r="B565" s="62"/>
      <c r="C565" s="97" t="s">
        <v>80</v>
      </c>
      <c r="D565" s="100" t="s">
        <v>20</v>
      </c>
      <c r="E565" s="98">
        <v>0</v>
      </c>
      <c r="F565" s="98">
        <v>0</v>
      </c>
      <c r="G565" s="98">
        <v>0</v>
      </c>
      <c r="H565" s="62"/>
      <c r="I565" s="62"/>
      <c r="J565" s="62"/>
      <c r="K565" s="62"/>
    </row>
    <row r="566" spans="1:11" ht="14.1" customHeight="1" x14ac:dyDescent="0.25">
      <c r="A566" s="62"/>
      <c r="B566" s="62"/>
      <c r="C566" s="97" t="s">
        <v>81</v>
      </c>
      <c r="D566" s="100" t="s">
        <v>20</v>
      </c>
      <c r="E566" s="98">
        <v>0</v>
      </c>
      <c r="F566" s="98">
        <v>0</v>
      </c>
      <c r="G566" s="98">
        <v>0</v>
      </c>
      <c r="H566" s="62"/>
      <c r="I566" s="62"/>
      <c r="J566" s="62"/>
      <c r="K566" s="62"/>
    </row>
    <row r="567" spans="1:11" ht="14.1" customHeight="1" x14ac:dyDescent="0.25">
      <c r="A567" s="62"/>
      <c r="B567" s="62"/>
      <c r="C567" s="97" t="s">
        <v>88</v>
      </c>
      <c r="D567" s="100" t="s">
        <v>20</v>
      </c>
      <c r="E567" s="98">
        <v>0</v>
      </c>
      <c r="F567" s="98">
        <v>0</v>
      </c>
      <c r="G567" s="98">
        <v>0</v>
      </c>
      <c r="H567" s="62"/>
      <c r="I567" s="62"/>
      <c r="J567" s="62"/>
      <c r="K567" s="62"/>
    </row>
    <row r="568" spans="1:11" ht="14.1" customHeight="1" x14ac:dyDescent="0.25">
      <c r="A568" s="62"/>
      <c r="B568" s="62"/>
      <c r="C568" s="97" t="s">
        <v>80</v>
      </c>
      <c r="D568" s="100" t="s">
        <v>20</v>
      </c>
      <c r="E568" s="98">
        <v>0</v>
      </c>
      <c r="F568" s="98">
        <v>0</v>
      </c>
      <c r="G568" s="98">
        <v>0</v>
      </c>
      <c r="H568" s="62"/>
      <c r="I568" s="62"/>
      <c r="J568" s="62"/>
      <c r="K568" s="62"/>
    </row>
    <row r="569" spans="1:11" ht="14.1" customHeight="1" x14ac:dyDescent="0.25">
      <c r="A569" s="62"/>
      <c r="B569" s="62"/>
      <c r="C569" s="97" t="s">
        <v>89</v>
      </c>
      <c r="D569" s="100" t="s">
        <v>20</v>
      </c>
      <c r="E569" s="98">
        <v>0</v>
      </c>
      <c r="F569" s="98">
        <v>0</v>
      </c>
      <c r="G569" s="98">
        <v>0</v>
      </c>
      <c r="H569" s="62"/>
      <c r="I569" s="62"/>
      <c r="J569" s="62"/>
      <c r="K569" s="62"/>
    </row>
    <row r="570" spans="1:11" ht="14.1" customHeight="1" x14ac:dyDescent="0.25">
      <c r="A570" s="62"/>
      <c r="B570" s="62"/>
      <c r="C570" s="97" t="s">
        <v>90</v>
      </c>
      <c r="D570" s="100" t="s">
        <v>20</v>
      </c>
      <c r="E570" s="98">
        <v>0</v>
      </c>
      <c r="F570" s="98">
        <v>0</v>
      </c>
      <c r="G570" s="98">
        <v>0</v>
      </c>
      <c r="H570" s="62"/>
      <c r="I570" s="62"/>
      <c r="J570" s="62"/>
      <c r="K570" s="62"/>
    </row>
    <row r="571" spans="1:11" ht="14.1" customHeight="1" x14ac:dyDescent="0.25">
      <c r="A571" s="62"/>
      <c r="B571" s="62"/>
      <c r="C571" s="97" t="s">
        <v>91</v>
      </c>
      <c r="D571" s="100" t="s">
        <v>20</v>
      </c>
      <c r="E571" s="98">
        <v>0</v>
      </c>
      <c r="F571" s="98">
        <v>0</v>
      </c>
      <c r="G571" s="98">
        <v>0</v>
      </c>
      <c r="H571" s="62"/>
      <c r="I571" s="62"/>
      <c r="J571" s="62"/>
      <c r="K571" s="62"/>
    </row>
    <row r="572" spans="1:11" ht="14.1" customHeight="1" x14ac:dyDescent="0.25">
      <c r="A572" s="62"/>
      <c r="B572" s="62"/>
      <c r="C572" s="97" t="s">
        <v>92</v>
      </c>
      <c r="D572" s="100" t="s">
        <v>20</v>
      </c>
      <c r="E572" s="98">
        <v>0</v>
      </c>
      <c r="F572" s="98">
        <v>0</v>
      </c>
      <c r="G572" s="98">
        <v>0</v>
      </c>
      <c r="H572" s="62"/>
      <c r="I572" s="62"/>
      <c r="J572" s="62"/>
      <c r="K572" s="62"/>
    </row>
    <row r="573" spans="1:11" ht="14.1" customHeight="1" x14ac:dyDescent="0.25">
      <c r="A573" s="62"/>
      <c r="B573" s="62"/>
      <c r="C573" s="97" t="s">
        <v>93</v>
      </c>
      <c r="D573" s="100" t="s">
        <v>20</v>
      </c>
      <c r="E573" s="98">
        <v>4000000</v>
      </c>
      <c r="F573" s="98">
        <v>0</v>
      </c>
      <c r="G573" s="98">
        <v>0</v>
      </c>
      <c r="H573" s="62"/>
      <c r="I573" s="62"/>
      <c r="J573" s="62"/>
      <c r="K573" s="62"/>
    </row>
    <row r="574" spans="1:11" ht="14.1" customHeight="1" x14ac:dyDescent="0.25">
      <c r="A574" s="62"/>
      <c r="B574" s="62"/>
      <c r="C574" s="97" t="s">
        <v>80</v>
      </c>
      <c r="D574" s="100" t="s">
        <v>20</v>
      </c>
      <c r="E574" s="98">
        <v>4000000</v>
      </c>
      <c r="F574" s="98">
        <v>0</v>
      </c>
      <c r="G574" s="98">
        <v>0</v>
      </c>
      <c r="H574" s="62"/>
      <c r="I574" s="62"/>
      <c r="J574" s="62"/>
      <c r="K574" s="62"/>
    </row>
    <row r="575" spans="1:11" ht="14.1" customHeight="1" x14ac:dyDescent="0.25">
      <c r="A575" s="62"/>
      <c r="B575" s="62"/>
      <c r="C575" s="97" t="s">
        <v>89</v>
      </c>
      <c r="D575" s="100" t="s">
        <v>20</v>
      </c>
      <c r="E575" s="98">
        <v>0</v>
      </c>
      <c r="F575" s="98">
        <v>0</v>
      </c>
      <c r="G575" s="98">
        <v>0</v>
      </c>
      <c r="H575" s="62"/>
      <c r="I575" s="62"/>
      <c r="J575" s="62"/>
      <c r="K575" s="62"/>
    </row>
    <row r="576" spans="1:11" ht="14.1" customHeight="1" x14ac:dyDescent="0.25">
      <c r="A576" s="62"/>
      <c r="B576" s="62"/>
      <c r="C576" s="97" t="s">
        <v>90</v>
      </c>
      <c r="D576" s="100" t="s">
        <v>20</v>
      </c>
      <c r="E576" s="98">
        <v>0</v>
      </c>
      <c r="F576" s="98">
        <v>0</v>
      </c>
      <c r="G576" s="98">
        <v>0</v>
      </c>
      <c r="H576" s="62"/>
      <c r="I576" s="62"/>
      <c r="J576" s="62"/>
      <c r="K576" s="62"/>
    </row>
    <row r="577" spans="1:11" ht="14.1" customHeight="1" x14ac:dyDescent="0.25">
      <c r="A577" s="62"/>
      <c r="B577" s="62"/>
      <c r="C577" s="97" t="s">
        <v>91</v>
      </c>
      <c r="D577" s="100" t="s">
        <v>20</v>
      </c>
      <c r="E577" s="98">
        <v>0</v>
      </c>
      <c r="F577" s="98">
        <v>0</v>
      </c>
      <c r="G577" s="98">
        <v>0</v>
      </c>
      <c r="H577" s="62"/>
      <c r="I577" s="62"/>
      <c r="J577" s="62"/>
      <c r="K577" s="62"/>
    </row>
    <row r="578" spans="1:11" ht="14.1" customHeight="1" x14ac:dyDescent="0.25">
      <c r="A578" s="62"/>
      <c r="B578" s="62"/>
      <c r="C578" s="97" t="s">
        <v>92</v>
      </c>
      <c r="D578" s="100" t="s">
        <v>20</v>
      </c>
      <c r="E578" s="98">
        <v>0</v>
      </c>
      <c r="F578" s="98">
        <v>0</v>
      </c>
      <c r="G578" s="98">
        <v>0</v>
      </c>
      <c r="H578" s="62"/>
      <c r="I578" s="62"/>
      <c r="J578" s="62"/>
      <c r="K578" s="62"/>
    </row>
    <row r="579" spans="1:11" ht="14.1" customHeight="1" x14ac:dyDescent="0.25">
      <c r="A579" s="62"/>
      <c r="B579" s="62"/>
      <c r="C579" s="97" t="s">
        <v>94</v>
      </c>
      <c r="D579" s="100" t="s">
        <v>20</v>
      </c>
      <c r="E579" s="98">
        <v>0</v>
      </c>
      <c r="F579" s="98">
        <v>0</v>
      </c>
      <c r="G579" s="98">
        <v>0</v>
      </c>
      <c r="H579" s="62"/>
      <c r="I579" s="62"/>
      <c r="J579" s="62"/>
      <c r="K579" s="62"/>
    </row>
    <row r="580" spans="1:11" ht="14.1" customHeight="1" x14ac:dyDescent="0.25">
      <c r="A580" s="62"/>
      <c r="B580" s="62"/>
      <c r="C580" s="97" t="s">
        <v>80</v>
      </c>
      <c r="D580" s="100" t="s">
        <v>20</v>
      </c>
      <c r="E580" s="98">
        <v>0</v>
      </c>
      <c r="F580" s="98">
        <v>0</v>
      </c>
      <c r="G580" s="98">
        <v>0</v>
      </c>
      <c r="H580" s="62"/>
      <c r="I580" s="62"/>
      <c r="J580" s="62"/>
      <c r="K580" s="62"/>
    </row>
    <row r="581" spans="1:11" ht="14.1" customHeight="1" x14ac:dyDescent="0.25">
      <c r="A581" s="62"/>
      <c r="B581" s="62"/>
      <c r="C581" s="97" t="s">
        <v>89</v>
      </c>
      <c r="D581" s="100" t="s">
        <v>20</v>
      </c>
      <c r="E581" s="98">
        <v>0</v>
      </c>
      <c r="F581" s="98">
        <v>0</v>
      </c>
      <c r="G581" s="98">
        <v>0</v>
      </c>
      <c r="H581" s="62"/>
      <c r="I581" s="62"/>
      <c r="J581" s="62"/>
      <c r="K581" s="62"/>
    </row>
    <row r="582" spans="1:11" ht="14.1" customHeight="1" x14ac:dyDescent="0.25">
      <c r="A582" s="62"/>
      <c r="B582" s="62"/>
      <c r="C582" s="97" t="s">
        <v>90</v>
      </c>
      <c r="D582" s="100" t="s">
        <v>20</v>
      </c>
      <c r="E582" s="98">
        <v>0</v>
      </c>
      <c r="F582" s="98">
        <v>0</v>
      </c>
      <c r="G582" s="98">
        <v>0</v>
      </c>
      <c r="H582" s="62"/>
      <c r="I582" s="62"/>
      <c r="J582" s="62"/>
      <c r="K582" s="62"/>
    </row>
    <row r="583" spans="1:11" ht="14.1" customHeight="1" x14ac:dyDescent="0.25">
      <c r="A583" s="62"/>
      <c r="B583" s="62"/>
      <c r="C583" s="97" t="s">
        <v>91</v>
      </c>
      <c r="D583" s="100" t="s">
        <v>20</v>
      </c>
      <c r="E583" s="98">
        <v>0</v>
      </c>
      <c r="F583" s="98">
        <v>0</v>
      </c>
      <c r="G583" s="98">
        <v>0</v>
      </c>
      <c r="H583" s="62"/>
      <c r="I583" s="62"/>
      <c r="J583" s="62"/>
      <c r="K583" s="62"/>
    </row>
    <row r="584" spans="1:11" ht="14.1" customHeight="1" x14ac:dyDescent="0.25">
      <c r="A584" s="62"/>
      <c r="B584" s="62"/>
      <c r="C584" s="97" t="s">
        <v>92</v>
      </c>
      <c r="D584" s="100" t="s">
        <v>20</v>
      </c>
      <c r="E584" s="98">
        <v>0</v>
      </c>
      <c r="F584" s="98">
        <v>0</v>
      </c>
      <c r="G584" s="98">
        <v>0</v>
      </c>
      <c r="H584" s="62"/>
      <c r="I584" s="62"/>
      <c r="J584" s="62"/>
      <c r="K584" s="62"/>
    </row>
    <row r="585" spans="1:11" ht="14.1" customHeight="1" x14ac:dyDescent="0.25">
      <c r="A585" s="62"/>
      <c r="B585" s="62"/>
      <c r="C585" s="97" t="s">
        <v>95</v>
      </c>
      <c r="D585" s="100" t="s">
        <v>20</v>
      </c>
      <c r="E585" s="98">
        <v>0</v>
      </c>
      <c r="F585" s="98">
        <v>0</v>
      </c>
      <c r="G585" s="98">
        <v>0</v>
      </c>
      <c r="H585" s="62"/>
      <c r="I585" s="62"/>
      <c r="J585" s="62"/>
      <c r="K585" s="62"/>
    </row>
    <row r="586" spans="1:11" ht="14.1" customHeight="1" x14ac:dyDescent="0.25">
      <c r="A586" s="62"/>
      <c r="B586" s="62"/>
      <c r="C586" s="97" t="s">
        <v>96</v>
      </c>
      <c r="D586" s="100" t="s">
        <v>20</v>
      </c>
      <c r="E586" s="98">
        <v>0</v>
      </c>
      <c r="F586" s="98">
        <v>0</v>
      </c>
      <c r="G586" s="98">
        <v>0</v>
      </c>
      <c r="H586" s="62"/>
      <c r="I586" s="62"/>
      <c r="J586" s="62"/>
      <c r="K586" s="62"/>
    </row>
    <row r="587" spans="1:11" ht="14.1" customHeight="1" x14ac:dyDescent="0.25">
      <c r="A587" s="62"/>
      <c r="B587" s="62"/>
      <c r="C587" s="99" t="s">
        <v>97</v>
      </c>
      <c r="D587" s="98">
        <v>0</v>
      </c>
      <c r="E587" s="98">
        <v>4000000</v>
      </c>
      <c r="F587" s="98">
        <v>0</v>
      </c>
      <c r="G587" s="98">
        <v>0</v>
      </c>
      <c r="H587" s="62"/>
      <c r="I587" s="62"/>
      <c r="J587" s="62"/>
      <c r="K587" s="62"/>
    </row>
    <row r="588" spans="1:11" ht="14.1" customHeight="1" x14ac:dyDescent="0.25">
      <c r="A588" s="62"/>
      <c r="B588" s="62"/>
      <c r="C588" s="86" t="s">
        <v>47</v>
      </c>
      <c r="D588" s="87" t="s">
        <v>645</v>
      </c>
      <c r="E588" s="88"/>
      <c r="F588" s="88"/>
      <c r="G588" s="88"/>
      <c r="H588" s="62"/>
      <c r="I588" s="62"/>
      <c r="J588" s="62"/>
      <c r="K588" s="62"/>
    </row>
    <row r="589" spans="1:11" ht="14.1" customHeight="1" x14ac:dyDescent="0.25">
      <c r="A589" s="62"/>
      <c r="B589" s="62"/>
      <c r="C589" s="89" t="s">
        <v>49</v>
      </c>
      <c r="D589" s="90" t="s">
        <v>646</v>
      </c>
      <c r="E589" s="45"/>
      <c r="F589" s="45"/>
      <c r="G589" s="45"/>
      <c r="H589" s="62"/>
      <c r="I589" s="62"/>
      <c r="J589" s="62"/>
      <c r="K589" s="62"/>
    </row>
    <row r="590" spans="1:11" ht="14.1" customHeight="1" x14ac:dyDescent="0.25">
      <c r="A590" s="62"/>
      <c r="B590" s="62"/>
      <c r="C590" s="89" t="s">
        <v>51</v>
      </c>
      <c r="D590" s="90" t="s">
        <v>647</v>
      </c>
      <c r="E590" s="45"/>
      <c r="F590" s="45"/>
      <c r="G590" s="45"/>
      <c r="H590" s="62"/>
      <c r="I590" s="62"/>
      <c r="J590" s="62"/>
      <c r="K590" s="62"/>
    </row>
    <row r="591" spans="1:11" ht="15" customHeight="1" x14ac:dyDescent="0.25">
      <c r="A591" s="62"/>
      <c r="B591" s="62"/>
      <c r="C591" s="91"/>
      <c r="D591" s="92">
        <v>2021</v>
      </c>
      <c r="E591" s="92">
        <v>2022</v>
      </c>
      <c r="F591" s="92">
        <v>2023</v>
      </c>
      <c r="G591" s="92">
        <v>2024</v>
      </c>
      <c r="H591" s="62"/>
      <c r="I591" s="62"/>
      <c r="J591" s="62"/>
      <c r="K591" s="62"/>
    </row>
    <row r="592" spans="1:11" ht="15" customHeight="1" x14ac:dyDescent="0.25">
      <c r="A592" s="62"/>
      <c r="B592" s="62"/>
      <c r="C592" s="93"/>
      <c r="D592" s="94" t="s">
        <v>17</v>
      </c>
      <c r="E592" s="94" t="s">
        <v>18</v>
      </c>
      <c r="F592" s="94" t="s">
        <v>18</v>
      </c>
      <c r="G592" s="94" t="s">
        <v>18</v>
      </c>
      <c r="H592" s="62"/>
      <c r="I592" s="62"/>
      <c r="J592" s="62"/>
      <c r="K592" s="62"/>
    </row>
    <row r="593" spans="1:11" ht="14.1" customHeight="1" x14ac:dyDescent="0.25">
      <c r="A593" s="62"/>
      <c r="B593" s="62"/>
      <c r="C593" s="78" t="s">
        <v>53</v>
      </c>
      <c r="D593" s="82" t="s">
        <v>43</v>
      </c>
      <c r="E593" s="82" t="s">
        <v>191</v>
      </c>
      <c r="F593" s="82" t="s">
        <v>43</v>
      </c>
      <c r="G593" s="82" t="s">
        <v>43</v>
      </c>
      <c r="H593" s="62"/>
      <c r="I593" s="62"/>
      <c r="J593" s="62"/>
      <c r="K593" s="62"/>
    </row>
    <row r="594" spans="1:11" ht="14.1" customHeight="1" x14ac:dyDescent="0.25">
      <c r="A594" s="62"/>
      <c r="B594" s="62"/>
      <c r="C594" s="78" t="s">
        <v>57</v>
      </c>
      <c r="D594" s="82" t="s">
        <v>43</v>
      </c>
      <c r="E594" s="82" t="s">
        <v>648</v>
      </c>
      <c r="F594" s="82" t="s">
        <v>43</v>
      </c>
      <c r="G594" s="82" t="s">
        <v>43</v>
      </c>
      <c r="H594" s="62"/>
      <c r="I594" s="62"/>
      <c r="J594" s="62"/>
      <c r="K594" s="62"/>
    </row>
    <row r="595" spans="1:11" ht="14.1" customHeight="1" x14ac:dyDescent="0.25">
      <c r="A595" s="62"/>
      <c r="B595" s="62"/>
      <c r="C595" s="78" t="s">
        <v>62</v>
      </c>
      <c r="D595" s="82" t="s">
        <v>43</v>
      </c>
      <c r="E595" s="82" t="s">
        <v>648</v>
      </c>
      <c r="F595" s="82" t="s">
        <v>43</v>
      </c>
      <c r="G595" s="82" t="s">
        <v>43</v>
      </c>
      <c r="H595" s="62"/>
      <c r="I595" s="62"/>
      <c r="J595" s="62"/>
      <c r="K595" s="62"/>
    </row>
    <row r="596" spans="1:11" ht="14.1" customHeight="1" x14ac:dyDescent="0.25">
      <c r="A596" s="62"/>
      <c r="B596" s="62"/>
      <c r="C596" s="78" t="s">
        <v>67</v>
      </c>
      <c r="D596" s="82" t="s">
        <v>20</v>
      </c>
      <c r="E596" s="82" t="s">
        <v>20</v>
      </c>
      <c r="F596" s="82" t="s">
        <v>210</v>
      </c>
      <c r="G596" s="82" t="s">
        <v>20</v>
      </c>
      <c r="H596" s="62"/>
      <c r="I596" s="62"/>
      <c r="J596" s="62"/>
      <c r="K596" s="62"/>
    </row>
    <row r="597" spans="1:11" ht="14.1" customHeight="1" x14ac:dyDescent="0.25">
      <c r="A597" s="62"/>
      <c r="B597" s="62"/>
      <c r="C597" s="78" t="s">
        <v>70</v>
      </c>
      <c r="D597" s="82" t="s">
        <v>20</v>
      </c>
      <c r="E597" s="82" t="s">
        <v>20</v>
      </c>
      <c r="F597" s="82" t="s">
        <v>210</v>
      </c>
      <c r="G597" s="82" t="s">
        <v>20</v>
      </c>
      <c r="H597" s="62"/>
      <c r="I597" s="62"/>
      <c r="J597" s="62"/>
      <c r="K597" s="62"/>
    </row>
    <row r="598" spans="1:11" ht="14.1" customHeight="1" x14ac:dyDescent="0.25">
      <c r="A598" s="62"/>
      <c r="B598" s="62"/>
      <c r="C598" s="78" t="s">
        <v>74</v>
      </c>
      <c r="D598" s="82" t="s">
        <v>20</v>
      </c>
      <c r="E598" s="82" t="s">
        <v>20</v>
      </c>
      <c r="F598" s="82" t="s">
        <v>210</v>
      </c>
      <c r="G598" s="82" t="s">
        <v>20</v>
      </c>
      <c r="H598" s="62"/>
      <c r="I598" s="62"/>
      <c r="J598" s="62"/>
      <c r="K598" s="62"/>
    </row>
    <row r="599" spans="1:11" ht="14.1" customHeight="1" x14ac:dyDescent="0.25">
      <c r="A599" s="62"/>
      <c r="B599" s="62"/>
      <c r="C599" s="95" t="s">
        <v>78</v>
      </c>
      <c r="D599" s="96"/>
      <c r="E599" s="96"/>
      <c r="F599" s="96"/>
      <c r="G599" s="96"/>
      <c r="H599" s="62"/>
      <c r="I599" s="62"/>
      <c r="J599" s="62"/>
      <c r="K599" s="62"/>
    </row>
    <row r="600" spans="1:11" ht="14.1" customHeight="1" x14ac:dyDescent="0.25">
      <c r="A600" s="62"/>
      <c r="B600" s="62"/>
      <c r="C600" s="91"/>
      <c r="D600" s="92">
        <v>2021</v>
      </c>
      <c r="E600" s="92">
        <v>2022</v>
      </c>
      <c r="F600" s="92">
        <v>2023</v>
      </c>
      <c r="G600" s="92">
        <v>2024</v>
      </c>
      <c r="H600" s="62"/>
      <c r="I600" s="62"/>
      <c r="J600" s="62"/>
      <c r="K600" s="62"/>
    </row>
    <row r="601" spans="1:11" ht="14.1" customHeight="1" x14ac:dyDescent="0.25">
      <c r="A601" s="62"/>
      <c r="B601" s="62"/>
      <c r="C601" s="93"/>
      <c r="D601" s="94" t="s">
        <v>17</v>
      </c>
      <c r="E601" s="94" t="s">
        <v>18</v>
      </c>
      <c r="F601" s="94" t="s">
        <v>18</v>
      </c>
      <c r="G601" s="94" t="s">
        <v>18</v>
      </c>
      <c r="H601" s="62"/>
      <c r="I601" s="62"/>
      <c r="J601" s="62"/>
      <c r="K601" s="62"/>
    </row>
    <row r="602" spans="1:11" ht="14.1" customHeight="1" x14ac:dyDescent="0.25">
      <c r="A602" s="62"/>
      <c r="B602" s="62"/>
      <c r="C602" s="97" t="s">
        <v>79</v>
      </c>
      <c r="D602" s="98">
        <v>0</v>
      </c>
      <c r="E602" s="98">
        <v>0</v>
      </c>
      <c r="F602" s="98">
        <v>0</v>
      </c>
      <c r="G602" s="98">
        <v>0</v>
      </c>
      <c r="H602" s="62"/>
      <c r="I602" s="62"/>
      <c r="J602" s="62"/>
      <c r="K602" s="62"/>
    </row>
    <row r="603" spans="1:11" ht="14.1" customHeight="1" x14ac:dyDescent="0.25">
      <c r="A603" s="62"/>
      <c r="B603" s="62"/>
      <c r="C603" s="97" t="s">
        <v>80</v>
      </c>
      <c r="D603" s="98">
        <v>0</v>
      </c>
      <c r="E603" s="98">
        <v>0</v>
      </c>
      <c r="F603" s="98">
        <v>0</v>
      </c>
      <c r="G603" s="98">
        <v>0</v>
      </c>
      <c r="H603" s="62"/>
      <c r="I603" s="62"/>
      <c r="J603" s="62"/>
      <c r="K603" s="62"/>
    </row>
    <row r="604" spans="1:11" ht="14.1" customHeight="1" x14ac:dyDescent="0.25">
      <c r="A604" s="62"/>
      <c r="B604" s="62"/>
      <c r="C604" s="97" t="s">
        <v>81</v>
      </c>
      <c r="D604" s="98">
        <v>0</v>
      </c>
      <c r="E604" s="98">
        <v>0</v>
      </c>
      <c r="F604" s="98">
        <v>0</v>
      </c>
      <c r="G604" s="98">
        <v>0</v>
      </c>
      <c r="H604" s="62"/>
      <c r="I604" s="62"/>
      <c r="J604" s="62"/>
      <c r="K604" s="62"/>
    </row>
    <row r="605" spans="1:11" ht="14.1" customHeight="1" x14ac:dyDescent="0.25">
      <c r="A605" s="62"/>
      <c r="B605" s="62"/>
      <c r="C605" s="97" t="s">
        <v>82</v>
      </c>
      <c r="D605" s="98">
        <v>0</v>
      </c>
      <c r="E605" s="98">
        <v>0</v>
      </c>
      <c r="F605" s="98">
        <v>0</v>
      </c>
      <c r="G605" s="98">
        <v>0</v>
      </c>
      <c r="H605" s="62"/>
      <c r="I605" s="62"/>
      <c r="J605" s="62"/>
      <c r="K605" s="62"/>
    </row>
    <row r="606" spans="1:11" ht="14.1" customHeight="1" x14ac:dyDescent="0.25">
      <c r="A606" s="62"/>
      <c r="B606" s="62"/>
      <c r="C606" s="97" t="s">
        <v>80</v>
      </c>
      <c r="D606" s="98">
        <v>0</v>
      </c>
      <c r="E606" s="98">
        <v>0</v>
      </c>
      <c r="F606" s="98">
        <v>0</v>
      </c>
      <c r="G606" s="98">
        <v>0</v>
      </c>
      <c r="H606" s="62"/>
      <c r="I606" s="62"/>
      <c r="J606" s="62"/>
      <c r="K606" s="62"/>
    </row>
    <row r="607" spans="1:11" ht="14.1" customHeight="1" x14ac:dyDescent="0.25">
      <c r="A607" s="62"/>
      <c r="B607" s="62"/>
      <c r="C607" s="97" t="s">
        <v>81</v>
      </c>
      <c r="D607" s="98">
        <v>0</v>
      </c>
      <c r="E607" s="98">
        <v>0</v>
      </c>
      <c r="F607" s="98">
        <v>0</v>
      </c>
      <c r="G607" s="98">
        <v>0</v>
      </c>
      <c r="H607" s="62"/>
      <c r="I607" s="62"/>
      <c r="J607" s="62"/>
      <c r="K607" s="62"/>
    </row>
    <row r="608" spans="1:11" ht="14.1" customHeight="1" x14ac:dyDescent="0.25">
      <c r="A608" s="62"/>
      <c r="B608" s="62"/>
      <c r="C608" s="97" t="s">
        <v>83</v>
      </c>
      <c r="D608" s="98">
        <v>0</v>
      </c>
      <c r="E608" s="98">
        <v>0</v>
      </c>
      <c r="F608" s="98">
        <v>0</v>
      </c>
      <c r="G608" s="98">
        <v>0</v>
      </c>
      <c r="H608" s="62"/>
      <c r="I608" s="62"/>
      <c r="J608" s="62"/>
      <c r="K608" s="62"/>
    </row>
    <row r="609" spans="1:11" ht="14.1" customHeight="1" x14ac:dyDescent="0.25">
      <c r="A609" s="62"/>
      <c r="B609" s="62"/>
      <c r="C609" s="97" t="s">
        <v>80</v>
      </c>
      <c r="D609" s="98">
        <v>0</v>
      </c>
      <c r="E609" s="98">
        <v>0</v>
      </c>
      <c r="F609" s="98">
        <v>0</v>
      </c>
      <c r="G609" s="98">
        <v>0</v>
      </c>
      <c r="H609" s="62"/>
      <c r="I609" s="62"/>
      <c r="J609" s="62"/>
      <c r="K609" s="62"/>
    </row>
    <row r="610" spans="1:11" ht="14.1" customHeight="1" x14ac:dyDescent="0.25">
      <c r="A610" s="62"/>
      <c r="B610" s="62"/>
      <c r="C610" s="97" t="s">
        <v>81</v>
      </c>
      <c r="D610" s="98">
        <v>0</v>
      </c>
      <c r="E610" s="98">
        <v>0</v>
      </c>
      <c r="F610" s="98">
        <v>0</v>
      </c>
      <c r="G610" s="98">
        <v>0</v>
      </c>
      <c r="H610" s="62"/>
      <c r="I610" s="62"/>
      <c r="J610" s="62"/>
      <c r="K610" s="62"/>
    </row>
    <row r="611" spans="1:11" ht="14.1" customHeight="1" x14ac:dyDescent="0.25">
      <c r="A611" s="62"/>
      <c r="B611" s="62"/>
      <c r="C611" s="97" t="s">
        <v>84</v>
      </c>
      <c r="D611" s="98">
        <v>0</v>
      </c>
      <c r="E611" s="98">
        <v>0</v>
      </c>
      <c r="F611" s="98">
        <v>0</v>
      </c>
      <c r="G611" s="98">
        <v>0</v>
      </c>
      <c r="H611" s="62"/>
      <c r="I611" s="62"/>
      <c r="J611" s="62"/>
      <c r="K611" s="62"/>
    </row>
    <row r="612" spans="1:11" ht="14.1" customHeight="1" x14ac:dyDescent="0.25">
      <c r="A612" s="62"/>
      <c r="B612" s="62"/>
      <c r="C612" s="97" t="s">
        <v>80</v>
      </c>
      <c r="D612" s="98">
        <v>0</v>
      </c>
      <c r="E612" s="98">
        <v>0</v>
      </c>
      <c r="F612" s="98">
        <v>0</v>
      </c>
      <c r="G612" s="98">
        <v>0</v>
      </c>
      <c r="H612" s="62"/>
      <c r="I612" s="62"/>
      <c r="J612" s="62"/>
      <c r="K612" s="62"/>
    </row>
    <row r="613" spans="1:11" ht="14.1" customHeight="1" x14ac:dyDescent="0.25">
      <c r="A613" s="62"/>
      <c r="B613" s="62"/>
      <c r="C613" s="97" t="s">
        <v>81</v>
      </c>
      <c r="D613" s="98">
        <v>0</v>
      </c>
      <c r="E613" s="98">
        <v>0</v>
      </c>
      <c r="F613" s="98">
        <v>0</v>
      </c>
      <c r="G613" s="98">
        <v>0</v>
      </c>
      <c r="H613" s="62"/>
      <c r="I613" s="62"/>
      <c r="J613" s="62"/>
      <c r="K613" s="62"/>
    </row>
    <row r="614" spans="1:11" ht="14.1" customHeight="1" x14ac:dyDescent="0.25">
      <c r="A614" s="62"/>
      <c r="B614" s="62"/>
      <c r="C614" s="97" t="s">
        <v>85</v>
      </c>
      <c r="D614" s="98">
        <v>0</v>
      </c>
      <c r="E614" s="98">
        <v>0</v>
      </c>
      <c r="F614" s="98">
        <v>0</v>
      </c>
      <c r="G614" s="98">
        <v>0</v>
      </c>
      <c r="H614" s="62"/>
      <c r="I614" s="62"/>
      <c r="J614" s="62"/>
      <c r="K614" s="62"/>
    </row>
    <row r="615" spans="1:11" ht="14.1" customHeight="1" x14ac:dyDescent="0.25">
      <c r="A615" s="62"/>
      <c r="B615" s="62"/>
      <c r="C615" s="97" t="s">
        <v>80</v>
      </c>
      <c r="D615" s="98">
        <v>0</v>
      </c>
      <c r="E615" s="98">
        <v>0</v>
      </c>
      <c r="F615" s="98">
        <v>0</v>
      </c>
      <c r="G615" s="98">
        <v>0</v>
      </c>
      <c r="H615" s="62"/>
      <c r="I615" s="62"/>
      <c r="J615" s="62"/>
      <c r="K615" s="62"/>
    </row>
    <row r="616" spans="1:11" ht="14.1" customHeight="1" x14ac:dyDescent="0.25">
      <c r="A616" s="62"/>
      <c r="B616" s="62"/>
      <c r="C616" s="97" t="s">
        <v>81</v>
      </c>
      <c r="D616" s="98">
        <v>0</v>
      </c>
      <c r="E616" s="98">
        <v>0</v>
      </c>
      <c r="F616" s="98">
        <v>0</v>
      </c>
      <c r="G616" s="98">
        <v>0</v>
      </c>
      <c r="H616" s="62"/>
      <c r="I616" s="62"/>
      <c r="J616" s="62"/>
      <c r="K616" s="62"/>
    </row>
    <row r="617" spans="1:11" ht="14.1" customHeight="1" x14ac:dyDescent="0.25">
      <c r="A617" s="62"/>
      <c r="B617" s="62"/>
      <c r="C617" s="97" t="s">
        <v>86</v>
      </c>
      <c r="D617" s="98">
        <v>0</v>
      </c>
      <c r="E617" s="98">
        <v>0</v>
      </c>
      <c r="F617" s="98">
        <v>0</v>
      </c>
      <c r="G617" s="98">
        <v>0</v>
      </c>
      <c r="H617" s="62"/>
      <c r="I617" s="62"/>
      <c r="J617" s="62"/>
      <c r="K617" s="62"/>
    </row>
    <row r="618" spans="1:11" ht="14.1" customHeight="1" x14ac:dyDescent="0.25">
      <c r="A618" s="62"/>
      <c r="B618" s="62"/>
      <c r="C618" s="97" t="s">
        <v>80</v>
      </c>
      <c r="D618" s="98">
        <v>0</v>
      </c>
      <c r="E618" s="98">
        <v>0</v>
      </c>
      <c r="F618" s="98">
        <v>0</v>
      </c>
      <c r="G618" s="98">
        <v>0</v>
      </c>
      <c r="H618" s="62"/>
      <c r="I618" s="62"/>
      <c r="J618" s="62"/>
      <c r="K618" s="62"/>
    </row>
    <row r="619" spans="1:11" ht="14.1" customHeight="1" x14ac:dyDescent="0.25">
      <c r="A619" s="62"/>
      <c r="B619" s="62"/>
      <c r="C619" s="97" t="s">
        <v>81</v>
      </c>
      <c r="D619" s="98">
        <v>0</v>
      </c>
      <c r="E619" s="98">
        <v>0</v>
      </c>
      <c r="F619" s="98">
        <v>0</v>
      </c>
      <c r="G619" s="98">
        <v>0</v>
      </c>
      <c r="H619" s="62"/>
      <c r="I619" s="62"/>
      <c r="J619" s="62"/>
      <c r="K619" s="62"/>
    </row>
    <row r="620" spans="1:11" ht="14.1" customHeight="1" x14ac:dyDescent="0.25">
      <c r="A620" s="62"/>
      <c r="B620" s="62"/>
      <c r="C620" s="97" t="s">
        <v>87</v>
      </c>
      <c r="D620" s="98">
        <v>0</v>
      </c>
      <c r="E620" s="98">
        <v>0</v>
      </c>
      <c r="F620" s="98">
        <v>0</v>
      </c>
      <c r="G620" s="98">
        <v>0</v>
      </c>
      <c r="H620" s="62"/>
      <c r="I620" s="62"/>
      <c r="J620" s="62"/>
      <c r="K620" s="62"/>
    </row>
    <row r="621" spans="1:11" ht="14.1" customHeight="1" x14ac:dyDescent="0.25">
      <c r="A621" s="62"/>
      <c r="B621" s="62"/>
      <c r="C621" s="97" t="s">
        <v>80</v>
      </c>
      <c r="D621" s="98">
        <v>0</v>
      </c>
      <c r="E621" s="98">
        <v>0</v>
      </c>
      <c r="F621" s="98">
        <v>0</v>
      </c>
      <c r="G621" s="98">
        <v>0</v>
      </c>
      <c r="H621" s="62"/>
      <c r="I621" s="62"/>
      <c r="J621" s="62"/>
      <c r="K621" s="62"/>
    </row>
    <row r="622" spans="1:11" ht="14.1" customHeight="1" x14ac:dyDescent="0.25">
      <c r="A622" s="62"/>
      <c r="B622" s="62"/>
      <c r="C622" s="97" t="s">
        <v>81</v>
      </c>
      <c r="D622" s="98">
        <v>0</v>
      </c>
      <c r="E622" s="98">
        <v>0</v>
      </c>
      <c r="F622" s="98">
        <v>0</v>
      </c>
      <c r="G622" s="98">
        <v>0</v>
      </c>
      <c r="H622" s="62"/>
      <c r="I622" s="62"/>
      <c r="J622" s="62"/>
      <c r="K622" s="62"/>
    </row>
    <row r="623" spans="1:11" ht="14.1" customHeight="1" x14ac:dyDescent="0.25">
      <c r="A623" s="62"/>
      <c r="B623" s="62"/>
      <c r="C623" s="97" t="s">
        <v>88</v>
      </c>
      <c r="D623" s="98">
        <v>0</v>
      </c>
      <c r="E623" s="98">
        <v>0</v>
      </c>
      <c r="F623" s="98">
        <v>0</v>
      </c>
      <c r="G623" s="98">
        <v>0</v>
      </c>
      <c r="H623" s="62"/>
      <c r="I623" s="62"/>
      <c r="J623" s="62"/>
      <c r="K623" s="62"/>
    </row>
    <row r="624" spans="1:11" ht="14.1" customHeight="1" x14ac:dyDescent="0.25">
      <c r="A624" s="62"/>
      <c r="B624" s="62"/>
      <c r="C624" s="97" t="s">
        <v>80</v>
      </c>
      <c r="D624" s="98">
        <v>0</v>
      </c>
      <c r="E624" s="98">
        <v>0</v>
      </c>
      <c r="F624" s="98">
        <v>0</v>
      </c>
      <c r="G624" s="98">
        <v>0</v>
      </c>
      <c r="H624" s="62"/>
      <c r="I624" s="62"/>
      <c r="J624" s="62"/>
      <c r="K624" s="62"/>
    </row>
    <row r="625" spans="1:11" ht="14.1" customHeight="1" x14ac:dyDescent="0.25">
      <c r="A625" s="62"/>
      <c r="B625" s="62"/>
      <c r="C625" s="97" t="s">
        <v>89</v>
      </c>
      <c r="D625" s="98">
        <v>0</v>
      </c>
      <c r="E625" s="98">
        <v>0</v>
      </c>
      <c r="F625" s="98">
        <v>0</v>
      </c>
      <c r="G625" s="98">
        <v>0</v>
      </c>
      <c r="H625" s="62"/>
      <c r="I625" s="62"/>
      <c r="J625" s="62"/>
      <c r="K625" s="62"/>
    </row>
    <row r="626" spans="1:11" ht="14.1" customHeight="1" x14ac:dyDescent="0.25">
      <c r="A626" s="62"/>
      <c r="B626" s="62"/>
      <c r="C626" s="97" t="s">
        <v>90</v>
      </c>
      <c r="D626" s="98">
        <v>0</v>
      </c>
      <c r="E626" s="98">
        <v>0</v>
      </c>
      <c r="F626" s="98">
        <v>0</v>
      </c>
      <c r="G626" s="98">
        <v>0</v>
      </c>
      <c r="H626" s="62"/>
      <c r="I626" s="62"/>
      <c r="J626" s="62"/>
      <c r="K626" s="62"/>
    </row>
    <row r="627" spans="1:11" ht="14.1" customHeight="1" x14ac:dyDescent="0.25">
      <c r="A627" s="62"/>
      <c r="B627" s="62"/>
      <c r="C627" s="97" t="s">
        <v>91</v>
      </c>
      <c r="D627" s="98">
        <v>0</v>
      </c>
      <c r="E627" s="98">
        <v>0</v>
      </c>
      <c r="F627" s="98">
        <v>0</v>
      </c>
      <c r="G627" s="98">
        <v>0</v>
      </c>
      <c r="H627" s="62"/>
      <c r="I627" s="62"/>
      <c r="J627" s="62"/>
      <c r="K627" s="62"/>
    </row>
    <row r="628" spans="1:11" ht="14.1" customHeight="1" x14ac:dyDescent="0.25">
      <c r="A628" s="62"/>
      <c r="B628" s="62"/>
      <c r="C628" s="97" t="s">
        <v>92</v>
      </c>
      <c r="D628" s="98">
        <v>0</v>
      </c>
      <c r="E628" s="98">
        <v>0</v>
      </c>
      <c r="F628" s="98">
        <v>0</v>
      </c>
      <c r="G628" s="98">
        <v>0</v>
      </c>
      <c r="H628" s="62"/>
      <c r="I628" s="62"/>
      <c r="J628" s="62"/>
      <c r="K628" s="62"/>
    </row>
    <row r="629" spans="1:11" ht="14.1" customHeight="1" x14ac:dyDescent="0.25">
      <c r="A629" s="62"/>
      <c r="B629" s="62"/>
      <c r="C629" s="97" t="s">
        <v>93</v>
      </c>
      <c r="D629" s="98">
        <v>0</v>
      </c>
      <c r="E629" s="98">
        <v>156000000</v>
      </c>
      <c r="F629" s="98">
        <v>0</v>
      </c>
      <c r="G629" s="98">
        <v>0</v>
      </c>
      <c r="H629" s="62"/>
      <c r="I629" s="62"/>
      <c r="J629" s="62"/>
      <c r="K629" s="62"/>
    </row>
    <row r="630" spans="1:11" ht="14.1" customHeight="1" x14ac:dyDescent="0.25">
      <c r="A630" s="62"/>
      <c r="B630" s="62"/>
      <c r="C630" s="97" t="s">
        <v>80</v>
      </c>
      <c r="D630" s="98">
        <v>0</v>
      </c>
      <c r="E630" s="98">
        <v>156000000</v>
      </c>
      <c r="F630" s="98">
        <v>0</v>
      </c>
      <c r="G630" s="98">
        <v>0</v>
      </c>
      <c r="H630" s="62"/>
      <c r="I630" s="62"/>
      <c r="J630" s="62"/>
      <c r="K630" s="62"/>
    </row>
    <row r="631" spans="1:11" ht="14.1" customHeight="1" x14ac:dyDescent="0.25">
      <c r="A631" s="62"/>
      <c r="B631" s="62"/>
      <c r="C631" s="97" t="s">
        <v>89</v>
      </c>
      <c r="D631" s="98">
        <v>0</v>
      </c>
      <c r="E631" s="98">
        <v>0</v>
      </c>
      <c r="F631" s="98">
        <v>0</v>
      </c>
      <c r="G631" s="98">
        <v>0</v>
      </c>
      <c r="H631" s="62"/>
      <c r="I631" s="62"/>
      <c r="J631" s="62"/>
      <c r="K631" s="62"/>
    </row>
    <row r="632" spans="1:11" ht="14.1" customHeight="1" x14ac:dyDescent="0.25">
      <c r="A632" s="62"/>
      <c r="B632" s="62"/>
      <c r="C632" s="97" t="s">
        <v>90</v>
      </c>
      <c r="D632" s="98">
        <v>0</v>
      </c>
      <c r="E632" s="98">
        <v>0</v>
      </c>
      <c r="F632" s="98">
        <v>0</v>
      </c>
      <c r="G632" s="98">
        <v>0</v>
      </c>
      <c r="H632" s="62"/>
      <c r="I632" s="62"/>
      <c r="J632" s="62"/>
      <c r="K632" s="62"/>
    </row>
    <row r="633" spans="1:11" ht="14.1" customHeight="1" x14ac:dyDescent="0.25">
      <c r="A633" s="62"/>
      <c r="B633" s="62"/>
      <c r="C633" s="97" t="s">
        <v>91</v>
      </c>
      <c r="D633" s="98">
        <v>0</v>
      </c>
      <c r="E633" s="98">
        <v>0</v>
      </c>
      <c r="F633" s="98">
        <v>0</v>
      </c>
      <c r="G633" s="98">
        <v>0</v>
      </c>
      <c r="H633" s="62"/>
      <c r="I633" s="62"/>
      <c r="J633" s="62"/>
      <c r="K633" s="62"/>
    </row>
    <row r="634" spans="1:11" ht="14.1" customHeight="1" x14ac:dyDescent="0.25">
      <c r="A634" s="62"/>
      <c r="B634" s="62"/>
      <c r="C634" s="97" t="s">
        <v>92</v>
      </c>
      <c r="D634" s="98">
        <v>0</v>
      </c>
      <c r="E634" s="98">
        <v>0</v>
      </c>
      <c r="F634" s="98">
        <v>0</v>
      </c>
      <c r="G634" s="98">
        <v>0</v>
      </c>
      <c r="H634" s="62"/>
      <c r="I634" s="62"/>
      <c r="J634" s="62"/>
      <c r="K634" s="62"/>
    </row>
    <row r="635" spans="1:11" ht="14.1" customHeight="1" x14ac:dyDescent="0.25">
      <c r="A635" s="62"/>
      <c r="B635" s="62"/>
      <c r="C635" s="97" t="s">
        <v>94</v>
      </c>
      <c r="D635" s="98">
        <v>0</v>
      </c>
      <c r="E635" s="98">
        <v>0</v>
      </c>
      <c r="F635" s="98">
        <v>0</v>
      </c>
      <c r="G635" s="98">
        <v>0</v>
      </c>
      <c r="H635" s="62"/>
      <c r="I635" s="62"/>
      <c r="J635" s="62"/>
      <c r="K635" s="62"/>
    </row>
    <row r="636" spans="1:11" ht="14.1" customHeight="1" x14ac:dyDescent="0.25">
      <c r="A636" s="62"/>
      <c r="B636" s="62"/>
      <c r="C636" s="97" t="s">
        <v>80</v>
      </c>
      <c r="D636" s="98">
        <v>0</v>
      </c>
      <c r="E636" s="98">
        <v>0</v>
      </c>
      <c r="F636" s="98">
        <v>0</v>
      </c>
      <c r="G636" s="98">
        <v>0</v>
      </c>
      <c r="H636" s="62"/>
      <c r="I636" s="62"/>
      <c r="J636" s="62"/>
      <c r="K636" s="62"/>
    </row>
    <row r="637" spans="1:11" ht="14.1" customHeight="1" x14ac:dyDescent="0.25">
      <c r="A637" s="62"/>
      <c r="B637" s="62"/>
      <c r="C637" s="97" t="s">
        <v>89</v>
      </c>
      <c r="D637" s="98">
        <v>0</v>
      </c>
      <c r="E637" s="98">
        <v>0</v>
      </c>
      <c r="F637" s="98">
        <v>0</v>
      </c>
      <c r="G637" s="98">
        <v>0</v>
      </c>
      <c r="H637" s="62"/>
      <c r="I637" s="62"/>
      <c r="J637" s="62"/>
      <c r="K637" s="62"/>
    </row>
    <row r="638" spans="1:11" ht="14.1" customHeight="1" x14ac:dyDescent="0.25">
      <c r="A638" s="62"/>
      <c r="B638" s="62"/>
      <c r="C638" s="97" t="s">
        <v>90</v>
      </c>
      <c r="D638" s="98">
        <v>0</v>
      </c>
      <c r="E638" s="98">
        <v>0</v>
      </c>
      <c r="F638" s="98">
        <v>0</v>
      </c>
      <c r="G638" s="98">
        <v>0</v>
      </c>
      <c r="H638" s="62"/>
      <c r="I638" s="62"/>
      <c r="J638" s="62"/>
      <c r="K638" s="62"/>
    </row>
    <row r="639" spans="1:11" ht="14.1" customHeight="1" x14ac:dyDescent="0.25">
      <c r="A639" s="62"/>
      <c r="B639" s="62"/>
      <c r="C639" s="97" t="s">
        <v>91</v>
      </c>
      <c r="D639" s="98">
        <v>0</v>
      </c>
      <c r="E639" s="98">
        <v>0</v>
      </c>
      <c r="F639" s="98">
        <v>0</v>
      </c>
      <c r="G639" s="98">
        <v>0</v>
      </c>
      <c r="H639" s="62"/>
      <c r="I639" s="62"/>
      <c r="J639" s="62"/>
      <c r="K639" s="62"/>
    </row>
    <row r="640" spans="1:11" ht="14.1" customHeight="1" x14ac:dyDescent="0.25">
      <c r="A640" s="62"/>
      <c r="B640" s="62"/>
      <c r="C640" s="97" t="s">
        <v>92</v>
      </c>
      <c r="D640" s="98">
        <v>0</v>
      </c>
      <c r="E640" s="98">
        <v>0</v>
      </c>
      <c r="F640" s="98">
        <v>0</v>
      </c>
      <c r="G640" s="98">
        <v>0</v>
      </c>
      <c r="H640" s="62"/>
      <c r="I640" s="62"/>
      <c r="J640" s="62"/>
      <c r="K640" s="62"/>
    </row>
    <row r="641" spans="1:11" ht="14.1" customHeight="1" x14ac:dyDescent="0.25">
      <c r="A641" s="62"/>
      <c r="B641" s="62"/>
      <c r="C641" s="97" t="s">
        <v>95</v>
      </c>
      <c r="D641" s="98">
        <v>0</v>
      </c>
      <c r="E641" s="98">
        <v>0</v>
      </c>
      <c r="F641" s="98">
        <v>0</v>
      </c>
      <c r="G641" s="98">
        <v>0</v>
      </c>
      <c r="H641" s="62"/>
      <c r="I641" s="62"/>
      <c r="J641" s="62"/>
      <c r="K641" s="62"/>
    </row>
    <row r="642" spans="1:11" ht="14.1" customHeight="1" x14ac:dyDescent="0.25">
      <c r="A642" s="62"/>
      <c r="B642" s="62"/>
      <c r="C642" s="97" t="s">
        <v>96</v>
      </c>
      <c r="D642" s="98">
        <v>0</v>
      </c>
      <c r="E642" s="98">
        <v>0</v>
      </c>
      <c r="F642" s="98">
        <v>0</v>
      </c>
      <c r="G642" s="98">
        <v>0</v>
      </c>
      <c r="H642" s="62"/>
      <c r="I642" s="62"/>
      <c r="J642" s="62"/>
      <c r="K642" s="62"/>
    </row>
    <row r="643" spans="1:11" ht="14.1" customHeight="1" x14ac:dyDescent="0.25">
      <c r="A643" s="62"/>
      <c r="B643" s="62"/>
      <c r="C643" s="99" t="s">
        <v>97</v>
      </c>
      <c r="D643" s="98">
        <v>0</v>
      </c>
      <c r="E643" s="98">
        <v>156000000</v>
      </c>
      <c r="F643" s="98">
        <v>0</v>
      </c>
      <c r="G643" s="98">
        <v>0</v>
      </c>
      <c r="H643" s="62"/>
      <c r="I643" s="62"/>
      <c r="J643" s="62"/>
      <c r="K643" s="62"/>
    </row>
    <row r="644" spans="1:11" ht="14.1" customHeight="1" x14ac:dyDescent="0.25">
      <c r="A644" s="62"/>
      <c r="B644" s="62"/>
      <c r="C644" s="86" t="s">
        <v>47</v>
      </c>
      <c r="D644" s="87" t="s">
        <v>649</v>
      </c>
      <c r="E644" s="88"/>
      <c r="F644" s="88"/>
      <c r="G644" s="88"/>
      <c r="H644" s="62"/>
      <c r="I644" s="62"/>
      <c r="J644" s="62"/>
      <c r="K644" s="62"/>
    </row>
    <row r="645" spans="1:11" ht="14.1" customHeight="1" x14ac:dyDescent="0.25">
      <c r="A645" s="62"/>
      <c r="B645" s="62"/>
      <c r="C645" s="89" t="s">
        <v>49</v>
      </c>
      <c r="D645" s="90" t="s">
        <v>650</v>
      </c>
      <c r="E645" s="45"/>
      <c r="F645" s="45"/>
      <c r="G645" s="45"/>
      <c r="H645" s="62"/>
      <c r="I645" s="62"/>
      <c r="J645" s="62"/>
      <c r="K645" s="62"/>
    </row>
    <row r="646" spans="1:11" ht="14.1" customHeight="1" x14ac:dyDescent="0.25">
      <c r="A646" s="62"/>
      <c r="B646" s="62"/>
      <c r="C646" s="89" t="s">
        <v>51</v>
      </c>
      <c r="D646" s="90" t="s">
        <v>651</v>
      </c>
      <c r="E646" s="45"/>
      <c r="F646" s="45"/>
      <c r="G646" s="45"/>
      <c r="H646" s="62"/>
      <c r="I646" s="62"/>
      <c r="J646" s="62"/>
      <c r="K646" s="62"/>
    </row>
    <row r="647" spans="1:11" ht="15" customHeight="1" x14ac:dyDescent="0.25">
      <c r="A647" s="62"/>
      <c r="B647" s="62"/>
      <c r="C647" s="91"/>
      <c r="D647" s="92">
        <v>2021</v>
      </c>
      <c r="E647" s="92">
        <v>2022</v>
      </c>
      <c r="F647" s="92">
        <v>2023</v>
      </c>
      <c r="G647" s="92">
        <v>2024</v>
      </c>
      <c r="H647" s="62"/>
      <c r="I647" s="62"/>
      <c r="J647" s="62"/>
      <c r="K647" s="62"/>
    </row>
    <row r="648" spans="1:11" ht="15" customHeight="1" x14ac:dyDescent="0.25">
      <c r="A648" s="62"/>
      <c r="B648" s="62"/>
      <c r="C648" s="93"/>
      <c r="D648" s="94" t="s">
        <v>17</v>
      </c>
      <c r="E648" s="94" t="s">
        <v>18</v>
      </c>
      <c r="F648" s="94" t="s">
        <v>18</v>
      </c>
      <c r="G648" s="94" t="s">
        <v>18</v>
      </c>
      <c r="H648" s="62"/>
      <c r="I648" s="62"/>
      <c r="J648" s="62"/>
      <c r="K648" s="62"/>
    </row>
    <row r="649" spans="1:11" ht="14.1" customHeight="1" x14ac:dyDescent="0.25">
      <c r="A649" s="62"/>
      <c r="B649" s="62"/>
      <c r="C649" s="78" t="s">
        <v>53</v>
      </c>
      <c r="D649" s="82" t="s">
        <v>20</v>
      </c>
      <c r="E649" s="82" t="s">
        <v>652</v>
      </c>
      <c r="F649" s="82" t="s">
        <v>43</v>
      </c>
      <c r="G649" s="82" t="s">
        <v>43</v>
      </c>
      <c r="H649" s="62"/>
      <c r="I649" s="62"/>
      <c r="J649" s="62"/>
      <c r="K649" s="62"/>
    </row>
    <row r="650" spans="1:11" ht="14.1" customHeight="1" x14ac:dyDescent="0.25">
      <c r="A650" s="62"/>
      <c r="B650" s="62"/>
      <c r="C650" s="78" t="s">
        <v>57</v>
      </c>
      <c r="D650" s="82" t="s">
        <v>20</v>
      </c>
      <c r="E650" s="82" t="s">
        <v>369</v>
      </c>
      <c r="F650" s="82" t="s">
        <v>43</v>
      </c>
      <c r="G650" s="82" t="s">
        <v>43</v>
      </c>
      <c r="H650" s="62"/>
      <c r="I650" s="62"/>
      <c r="J650" s="62"/>
      <c r="K650" s="62"/>
    </row>
    <row r="651" spans="1:11" ht="14.1" customHeight="1" x14ac:dyDescent="0.25">
      <c r="A651" s="62"/>
      <c r="B651" s="62"/>
      <c r="C651" s="78" t="s">
        <v>62</v>
      </c>
      <c r="D651" s="82" t="s">
        <v>43</v>
      </c>
      <c r="E651" s="82" t="s">
        <v>653</v>
      </c>
      <c r="F651" s="82" t="s">
        <v>43</v>
      </c>
      <c r="G651" s="82" t="s">
        <v>43</v>
      </c>
      <c r="H651" s="62"/>
      <c r="I651" s="62"/>
      <c r="J651" s="62"/>
      <c r="K651" s="62"/>
    </row>
    <row r="652" spans="1:11" ht="14.1" customHeight="1" x14ac:dyDescent="0.25">
      <c r="A652" s="62"/>
      <c r="B652" s="62"/>
      <c r="C652" s="78" t="s">
        <v>67</v>
      </c>
      <c r="D652" s="82" t="s">
        <v>20</v>
      </c>
      <c r="E652" s="82" t="s">
        <v>20</v>
      </c>
      <c r="F652" s="82" t="s">
        <v>210</v>
      </c>
      <c r="G652" s="82" t="s">
        <v>20</v>
      </c>
      <c r="H652" s="62"/>
      <c r="I652" s="62"/>
      <c r="J652" s="62"/>
      <c r="K652" s="62"/>
    </row>
    <row r="653" spans="1:11" ht="14.1" customHeight="1" x14ac:dyDescent="0.25">
      <c r="A653" s="62"/>
      <c r="B653" s="62"/>
      <c r="C653" s="78" t="s">
        <v>70</v>
      </c>
      <c r="D653" s="82" t="s">
        <v>20</v>
      </c>
      <c r="E653" s="82" t="s">
        <v>20</v>
      </c>
      <c r="F653" s="82" t="s">
        <v>210</v>
      </c>
      <c r="G653" s="82" t="s">
        <v>20</v>
      </c>
      <c r="H653" s="62"/>
      <c r="I653" s="62"/>
      <c r="J653" s="62"/>
      <c r="K653" s="62"/>
    </row>
    <row r="654" spans="1:11" ht="14.1" customHeight="1" x14ac:dyDescent="0.25">
      <c r="A654" s="62"/>
      <c r="B654" s="62"/>
      <c r="C654" s="78" t="s">
        <v>74</v>
      </c>
      <c r="D654" s="82" t="s">
        <v>20</v>
      </c>
      <c r="E654" s="82" t="s">
        <v>20</v>
      </c>
      <c r="F654" s="82" t="s">
        <v>210</v>
      </c>
      <c r="G654" s="82" t="s">
        <v>20</v>
      </c>
      <c r="H654" s="62"/>
      <c r="I654" s="62"/>
      <c r="J654" s="62"/>
      <c r="K654" s="62"/>
    </row>
    <row r="655" spans="1:11" ht="14.1" customHeight="1" x14ac:dyDescent="0.25">
      <c r="A655" s="62"/>
      <c r="B655" s="62"/>
      <c r="C655" s="95" t="s">
        <v>78</v>
      </c>
      <c r="D655" s="96"/>
      <c r="E655" s="96"/>
      <c r="F655" s="96"/>
      <c r="G655" s="96"/>
      <c r="H655" s="62"/>
      <c r="I655" s="62"/>
      <c r="J655" s="62"/>
      <c r="K655" s="62"/>
    </row>
    <row r="656" spans="1:11" ht="14.1" customHeight="1" x14ac:dyDescent="0.25">
      <c r="A656" s="62"/>
      <c r="B656" s="62"/>
      <c r="C656" s="91"/>
      <c r="D656" s="92">
        <v>2021</v>
      </c>
      <c r="E656" s="92">
        <v>2022</v>
      </c>
      <c r="F656" s="92">
        <v>2023</v>
      </c>
      <c r="G656" s="92">
        <v>2024</v>
      </c>
      <c r="H656" s="62"/>
      <c r="I656" s="62"/>
      <c r="J656" s="62"/>
      <c r="K656" s="62"/>
    </row>
    <row r="657" spans="1:11" ht="14.1" customHeight="1" x14ac:dyDescent="0.25">
      <c r="A657" s="62"/>
      <c r="B657" s="62"/>
      <c r="C657" s="93"/>
      <c r="D657" s="94" t="s">
        <v>17</v>
      </c>
      <c r="E657" s="94" t="s">
        <v>18</v>
      </c>
      <c r="F657" s="94" t="s">
        <v>18</v>
      </c>
      <c r="G657" s="94" t="s">
        <v>18</v>
      </c>
      <c r="H657" s="62"/>
      <c r="I657" s="62"/>
      <c r="J657" s="62"/>
      <c r="K657" s="62"/>
    </row>
    <row r="658" spans="1:11" ht="14.1" customHeight="1" x14ac:dyDescent="0.25">
      <c r="A658" s="62"/>
      <c r="B658" s="62"/>
      <c r="C658" s="97" t="s">
        <v>79</v>
      </c>
      <c r="D658" s="100" t="s">
        <v>20</v>
      </c>
      <c r="E658" s="98">
        <v>0</v>
      </c>
      <c r="F658" s="98">
        <v>0</v>
      </c>
      <c r="G658" s="98">
        <v>0</v>
      </c>
      <c r="H658" s="62"/>
      <c r="I658" s="62"/>
      <c r="J658" s="62"/>
      <c r="K658" s="62"/>
    </row>
    <row r="659" spans="1:11" ht="14.1" customHeight="1" x14ac:dyDescent="0.25">
      <c r="A659" s="62"/>
      <c r="B659" s="62"/>
      <c r="C659" s="97" t="s">
        <v>80</v>
      </c>
      <c r="D659" s="100" t="s">
        <v>20</v>
      </c>
      <c r="E659" s="98">
        <v>0</v>
      </c>
      <c r="F659" s="98">
        <v>0</v>
      </c>
      <c r="G659" s="98">
        <v>0</v>
      </c>
      <c r="H659" s="62"/>
      <c r="I659" s="62"/>
      <c r="J659" s="62"/>
      <c r="K659" s="62"/>
    </row>
    <row r="660" spans="1:11" ht="14.1" customHeight="1" x14ac:dyDescent="0.25">
      <c r="A660" s="62"/>
      <c r="B660" s="62"/>
      <c r="C660" s="97" t="s">
        <v>81</v>
      </c>
      <c r="D660" s="100" t="s">
        <v>20</v>
      </c>
      <c r="E660" s="98">
        <v>0</v>
      </c>
      <c r="F660" s="98">
        <v>0</v>
      </c>
      <c r="G660" s="98">
        <v>0</v>
      </c>
      <c r="H660" s="62"/>
      <c r="I660" s="62"/>
      <c r="J660" s="62"/>
      <c r="K660" s="62"/>
    </row>
    <row r="661" spans="1:11" ht="14.1" customHeight="1" x14ac:dyDescent="0.25">
      <c r="A661" s="62"/>
      <c r="B661" s="62"/>
      <c r="C661" s="97" t="s">
        <v>82</v>
      </c>
      <c r="D661" s="100" t="s">
        <v>20</v>
      </c>
      <c r="E661" s="98">
        <v>0</v>
      </c>
      <c r="F661" s="98">
        <v>0</v>
      </c>
      <c r="G661" s="98">
        <v>0</v>
      </c>
      <c r="H661" s="62"/>
      <c r="I661" s="62"/>
      <c r="J661" s="62"/>
      <c r="K661" s="62"/>
    </row>
    <row r="662" spans="1:11" ht="14.1" customHeight="1" x14ac:dyDescent="0.25">
      <c r="A662" s="62"/>
      <c r="B662" s="62"/>
      <c r="C662" s="97" t="s">
        <v>80</v>
      </c>
      <c r="D662" s="100" t="s">
        <v>20</v>
      </c>
      <c r="E662" s="98">
        <v>0</v>
      </c>
      <c r="F662" s="98">
        <v>0</v>
      </c>
      <c r="G662" s="98">
        <v>0</v>
      </c>
      <c r="H662" s="62"/>
      <c r="I662" s="62"/>
      <c r="J662" s="62"/>
      <c r="K662" s="62"/>
    </row>
    <row r="663" spans="1:11" ht="14.1" customHeight="1" x14ac:dyDescent="0.25">
      <c r="A663" s="62"/>
      <c r="B663" s="62"/>
      <c r="C663" s="97" t="s">
        <v>81</v>
      </c>
      <c r="D663" s="100" t="s">
        <v>20</v>
      </c>
      <c r="E663" s="98">
        <v>0</v>
      </c>
      <c r="F663" s="98">
        <v>0</v>
      </c>
      <c r="G663" s="98">
        <v>0</v>
      </c>
      <c r="H663" s="62"/>
      <c r="I663" s="62"/>
      <c r="J663" s="62"/>
      <c r="K663" s="62"/>
    </row>
    <row r="664" spans="1:11" ht="14.1" customHeight="1" x14ac:dyDescent="0.25">
      <c r="A664" s="62"/>
      <c r="B664" s="62"/>
      <c r="C664" s="97" t="s">
        <v>83</v>
      </c>
      <c r="D664" s="100" t="s">
        <v>20</v>
      </c>
      <c r="E664" s="98">
        <v>0</v>
      </c>
      <c r="F664" s="98">
        <v>0</v>
      </c>
      <c r="G664" s="98">
        <v>0</v>
      </c>
      <c r="H664" s="62"/>
      <c r="I664" s="62"/>
      <c r="J664" s="62"/>
      <c r="K664" s="62"/>
    </row>
    <row r="665" spans="1:11" ht="14.1" customHeight="1" x14ac:dyDescent="0.25">
      <c r="A665" s="62"/>
      <c r="B665" s="62"/>
      <c r="C665" s="97" t="s">
        <v>80</v>
      </c>
      <c r="D665" s="100" t="s">
        <v>20</v>
      </c>
      <c r="E665" s="98">
        <v>0</v>
      </c>
      <c r="F665" s="98">
        <v>0</v>
      </c>
      <c r="G665" s="98">
        <v>0</v>
      </c>
      <c r="H665" s="62"/>
      <c r="I665" s="62"/>
      <c r="J665" s="62"/>
      <c r="K665" s="62"/>
    </row>
    <row r="666" spans="1:11" ht="14.1" customHeight="1" x14ac:dyDescent="0.25">
      <c r="A666" s="62"/>
      <c r="B666" s="62"/>
      <c r="C666" s="97" t="s">
        <v>81</v>
      </c>
      <c r="D666" s="100" t="s">
        <v>20</v>
      </c>
      <c r="E666" s="98">
        <v>0</v>
      </c>
      <c r="F666" s="98">
        <v>0</v>
      </c>
      <c r="G666" s="98">
        <v>0</v>
      </c>
      <c r="H666" s="62"/>
      <c r="I666" s="62"/>
      <c r="J666" s="62"/>
      <c r="K666" s="62"/>
    </row>
    <row r="667" spans="1:11" ht="14.1" customHeight="1" x14ac:dyDescent="0.25">
      <c r="A667" s="62"/>
      <c r="B667" s="62"/>
      <c r="C667" s="97" t="s">
        <v>84</v>
      </c>
      <c r="D667" s="100" t="s">
        <v>20</v>
      </c>
      <c r="E667" s="98">
        <v>0</v>
      </c>
      <c r="F667" s="98">
        <v>0</v>
      </c>
      <c r="G667" s="98">
        <v>0</v>
      </c>
      <c r="H667" s="62"/>
      <c r="I667" s="62"/>
      <c r="J667" s="62"/>
      <c r="K667" s="62"/>
    </row>
    <row r="668" spans="1:11" ht="14.1" customHeight="1" x14ac:dyDescent="0.25">
      <c r="A668" s="62"/>
      <c r="B668" s="62"/>
      <c r="C668" s="97" t="s">
        <v>80</v>
      </c>
      <c r="D668" s="100" t="s">
        <v>20</v>
      </c>
      <c r="E668" s="98">
        <v>0</v>
      </c>
      <c r="F668" s="98">
        <v>0</v>
      </c>
      <c r="G668" s="98">
        <v>0</v>
      </c>
      <c r="H668" s="62"/>
      <c r="I668" s="62"/>
      <c r="J668" s="62"/>
      <c r="K668" s="62"/>
    </row>
    <row r="669" spans="1:11" ht="14.1" customHeight="1" x14ac:dyDescent="0.25">
      <c r="A669" s="62"/>
      <c r="B669" s="62"/>
      <c r="C669" s="97" t="s">
        <v>81</v>
      </c>
      <c r="D669" s="100" t="s">
        <v>20</v>
      </c>
      <c r="E669" s="98">
        <v>0</v>
      </c>
      <c r="F669" s="98">
        <v>0</v>
      </c>
      <c r="G669" s="98">
        <v>0</v>
      </c>
      <c r="H669" s="62"/>
      <c r="I669" s="62"/>
      <c r="J669" s="62"/>
      <c r="K669" s="62"/>
    </row>
    <row r="670" spans="1:11" ht="14.1" customHeight="1" x14ac:dyDescent="0.25">
      <c r="A670" s="62"/>
      <c r="B670" s="62"/>
      <c r="C670" s="97" t="s">
        <v>85</v>
      </c>
      <c r="D670" s="100" t="s">
        <v>20</v>
      </c>
      <c r="E670" s="98">
        <v>0</v>
      </c>
      <c r="F670" s="98">
        <v>0</v>
      </c>
      <c r="G670" s="98">
        <v>0</v>
      </c>
      <c r="H670" s="62"/>
      <c r="I670" s="62"/>
      <c r="J670" s="62"/>
      <c r="K670" s="62"/>
    </row>
    <row r="671" spans="1:11" ht="14.1" customHeight="1" x14ac:dyDescent="0.25">
      <c r="A671" s="62"/>
      <c r="B671" s="62"/>
      <c r="C671" s="97" t="s">
        <v>80</v>
      </c>
      <c r="D671" s="100" t="s">
        <v>20</v>
      </c>
      <c r="E671" s="98">
        <v>0</v>
      </c>
      <c r="F671" s="98">
        <v>0</v>
      </c>
      <c r="G671" s="98">
        <v>0</v>
      </c>
      <c r="H671" s="62"/>
      <c r="I671" s="62"/>
      <c r="J671" s="62"/>
      <c r="K671" s="62"/>
    </row>
    <row r="672" spans="1:11" ht="14.1" customHeight="1" x14ac:dyDescent="0.25">
      <c r="A672" s="62"/>
      <c r="B672" s="62"/>
      <c r="C672" s="97" t="s">
        <v>81</v>
      </c>
      <c r="D672" s="100" t="s">
        <v>20</v>
      </c>
      <c r="E672" s="98">
        <v>0</v>
      </c>
      <c r="F672" s="98">
        <v>0</v>
      </c>
      <c r="G672" s="98">
        <v>0</v>
      </c>
      <c r="H672" s="62"/>
      <c r="I672" s="62"/>
      <c r="J672" s="62"/>
      <c r="K672" s="62"/>
    </row>
    <row r="673" spans="1:11" ht="14.1" customHeight="1" x14ac:dyDescent="0.25">
      <c r="A673" s="62"/>
      <c r="B673" s="62"/>
      <c r="C673" s="97" t="s">
        <v>86</v>
      </c>
      <c r="D673" s="100" t="s">
        <v>20</v>
      </c>
      <c r="E673" s="98">
        <v>0</v>
      </c>
      <c r="F673" s="98">
        <v>0</v>
      </c>
      <c r="G673" s="98">
        <v>0</v>
      </c>
      <c r="H673" s="62"/>
      <c r="I673" s="62"/>
      <c r="J673" s="62"/>
      <c r="K673" s="62"/>
    </row>
    <row r="674" spans="1:11" ht="14.1" customHeight="1" x14ac:dyDescent="0.25">
      <c r="A674" s="62"/>
      <c r="B674" s="62"/>
      <c r="C674" s="97" t="s">
        <v>80</v>
      </c>
      <c r="D674" s="100" t="s">
        <v>20</v>
      </c>
      <c r="E674" s="98">
        <v>0</v>
      </c>
      <c r="F674" s="98">
        <v>0</v>
      </c>
      <c r="G674" s="98">
        <v>0</v>
      </c>
      <c r="H674" s="62"/>
      <c r="I674" s="62"/>
      <c r="J674" s="62"/>
      <c r="K674" s="62"/>
    </row>
    <row r="675" spans="1:11" ht="14.1" customHeight="1" x14ac:dyDescent="0.25">
      <c r="A675" s="62"/>
      <c r="B675" s="62"/>
      <c r="C675" s="97" t="s">
        <v>81</v>
      </c>
      <c r="D675" s="100" t="s">
        <v>20</v>
      </c>
      <c r="E675" s="98">
        <v>0</v>
      </c>
      <c r="F675" s="98">
        <v>0</v>
      </c>
      <c r="G675" s="98">
        <v>0</v>
      </c>
      <c r="H675" s="62"/>
      <c r="I675" s="62"/>
      <c r="J675" s="62"/>
      <c r="K675" s="62"/>
    </row>
    <row r="676" spans="1:11" ht="14.1" customHeight="1" x14ac:dyDescent="0.25">
      <c r="A676" s="62"/>
      <c r="B676" s="62"/>
      <c r="C676" s="97" t="s">
        <v>87</v>
      </c>
      <c r="D676" s="100" t="s">
        <v>20</v>
      </c>
      <c r="E676" s="98">
        <v>0</v>
      </c>
      <c r="F676" s="98">
        <v>0</v>
      </c>
      <c r="G676" s="98">
        <v>0</v>
      </c>
      <c r="H676" s="62"/>
      <c r="I676" s="62"/>
      <c r="J676" s="62"/>
      <c r="K676" s="62"/>
    </row>
    <row r="677" spans="1:11" ht="14.1" customHeight="1" x14ac:dyDescent="0.25">
      <c r="A677" s="62"/>
      <c r="B677" s="62"/>
      <c r="C677" s="97" t="s">
        <v>80</v>
      </c>
      <c r="D677" s="100" t="s">
        <v>20</v>
      </c>
      <c r="E677" s="98">
        <v>0</v>
      </c>
      <c r="F677" s="98">
        <v>0</v>
      </c>
      <c r="G677" s="98">
        <v>0</v>
      </c>
      <c r="H677" s="62"/>
      <c r="I677" s="62"/>
      <c r="J677" s="62"/>
      <c r="K677" s="62"/>
    </row>
    <row r="678" spans="1:11" ht="14.1" customHeight="1" x14ac:dyDescent="0.25">
      <c r="A678" s="62"/>
      <c r="B678" s="62"/>
      <c r="C678" s="97" t="s">
        <v>81</v>
      </c>
      <c r="D678" s="100" t="s">
        <v>20</v>
      </c>
      <c r="E678" s="98">
        <v>0</v>
      </c>
      <c r="F678" s="98">
        <v>0</v>
      </c>
      <c r="G678" s="98">
        <v>0</v>
      </c>
      <c r="H678" s="62"/>
      <c r="I678" s="62"/>
      <c r="J678" s="62"/>
      <c r="K678" s="62"/>
    </row>
    <row r="679" spans="1:11" ht="14.1" customHeight="1" x14ac:dyDescent="0.25">
      <c r="A679" s="62"/>
      <c r="B679" s="62"/>
      <c r="C679" s="97" t="s">
        <v>88</v>
      </c>
      <c r="D679" s="100" t="s">
        <v>20</v>
      </c>
      <c r="E679" s="98">
        <v>0</v>
      </c>
      <c r="F679" s="98">
        <v>0</v>
      </c>
      <c r="G679" s="98">
        <v>0</v>
      </c>
      <c r="H679" s="62"/>
      <c r="I679" s="62"/>
      <c r="J679" s="62"/>
      <c r="K679" s="62"/>
    </row>
    <row r="680" spans="1:11" ht="14.1" customHeight="1" x14ac:dyDescent="0.25">
      <c r="A680" s="62"/>
      <c r="B680" s="62"/>
      <c r="C680" s="97" t="s">
        <v>80</v>
      </c>
      <c r="D680" s="100" t="s">
        <v>20</v>
      </c>
      <c r="E680" s="98">
        <v>0</v>
      </c>
      <c r="F680" s="98">
        <v>0</v>
      </c>
      <c r="G680" s="98">
        <v>0</v>
      </c>
      <c r="H680" s="62"/>
      <c r="I680" s="62"/>
      <c r="J680" s="62"/>
      <c r="K680" s="62"/>
    </row>
    <row r="681" spans="1:11" ht="14.1" customHeight="1" x14ac:dyDescent="0.25">
      <c r="A681" s="62"/>
      <c r="B681" s="62"/>
      <c r="C681" s="97" t="s">
        <v>89</v>
      </c>
      <c r="D681" s="100" t="s">
        <v>20</v>
      </c>
      <c r="E681" s="98">
        <v>0</v>
      </c>
      <c r="F681" s="98">
        <v>0</v>
      </c>
      <c r="G681" s="98">
        <v>0</v>
      </c>
      <c r="H681" s="62"/>
      <c r="I681" s="62"/>
      <c r="J681" s="62"/>
      <c r="K681" s="62"/>
    </row>
    <row r="682" spans="1:11" ht="14.1" customHeight="1" x14ac:dyDescent="0.25">
      <c r="A682" s="62"/>
      <c r="B682" s="62"/>
      <c r="C682" s="97" t="s">
        <v>90</v>
      </c>
      <c r="D682" s="100" t="s">
        <v>20</v>
      </c>
      <c r="E682" s="98">
        <v>0</v>
      </c>
      <c r="F682" s="98">
        <v>0</v>
      </c>
      <c r="G682" s="98">
        <v>0</v>
      </c>
      <c r="H682" s="62"/>
      <c r="I682" s="62"/>
      <c r="J682" s="62"/>
      <c r="K682" s="62"/>
    </row>
    <row r="683" spans="1:11" ht="14.1" customHeight="1" x14ac:dyDescent="0.25">
      <c r="A683" s="62"/>
      <c r="B683" s="62"/>
      <c r="C683" s="97" t="s">
        <v>91</v>
      </c>
      <c r="D683" s="100" t="s">
        <v>20</v>
      </c>
      <c r="E683" s="98">
        <v>0</v>
      </c>
      <c r="F683" s="98">
        <v>0</v>
      </c>
      <c r="G683" s="98">
        <v>0</v>
      </c>
      <c r="H683" s="62"/>
      <c r="I683" s="62"/>
      <c r="J683" s="62"/>
      <c r="K683" s="62"/>
    </row>
    <row r="684" spans="1:11" ht="14.1" customHeight="1" x14ac:dyDescent="0.25">
      <c r="A684" s="62"/>
      <c r="B684" s="62"/>
      <c r="C684" s="97" t="s">
        <v>92</v>
      </c>
      <c r="D684" s="100" t="s">
        <v>20</v>
      </c>
      <c r="E684" s="98">
        <v>0</v>
      </c>
      <c r="F684" s="98">
        <v>0</v>
      </c>
      <c r="G684" s="98">
        <v>0</v>
      </c>
      <c r="H684" s="62"/>
      <c r="I684" s="62"/>
      <c r="J684" s="62"/>
      <c r="K684" s="62"/>
    </row>
    <row r="685" spans="1:11" ht="14.1" customHeight="1" x14ac:dyDescent="0.25">
      <c r="A685" s="62"/>
      <c r="B685" s="62"/>
      <c r="C685" s="97" t="s">
        <v>93</v>
      </c>
      <c r="D685" s="100" t="s">
        <v>20</v>
      </c>
      <c r="E685" s="98">
        <v>3000000</v>
      </c>
      <c r="F685" s="98">
        <v>0</v>
      </c>
      <c r="G685" s="98">
        <v>0</v>
      </c>
      <c r="H685" s="62"/>
      <c r="I685" s="62"/>
      <c r="J685" s="62"/>
      <c r="K685" s="62"/>
    </row>
    <row r="686" spans="1:11" ht="14.1" customHeight="1" x14ac:dyDescent="0.25">
      <c r="A686" s="62"/>
      <c r="B686" s="62"/>
      <c r="C686" s="97" t="s">
        <v>80</v>
      </c>
      <c r="D686" s="100" t="s">
        <v>20</v>
      </c>
      <c r="E686" s="98">
        <v>3000000</v>
      </c>
      <c r="F686" s="98">
        <v>0</v>
      </c>
      <c r="G686" s="98">
        <v>0</v>
      </c>
      <c r="H686" s="62"/>
      <c r="I686" s="62"/>
      <c r="J686" s="62"/>
      <c r="K686" s="62"/>
    </row>
    <row r="687" spans="1:11" ht="14.1" customHeight="1" x14ac:dyDescent="0.25">
      <c r="A687" s="62"/>
      <c r="B687" s="62"/>
      <c r="C687" s="97" t="s">
        <v>89</v>
      </c>
      <c r="D687" s="100" t="s">
        <v>20</v>
      </c>
      <c r="E687" s="98">
        <v>0</v>
      </c>
      <c r="F687" s="98">
        <v>0</v>
      </c>
      <c r="G687" s="98">
        <v>0</v>
      </c>
      <c r="H687" s="62"/>
      <c r="I687" s="62"/>
      <c r="J687" s="62"/>
      <c r="K687" s="62"/>
    </row>
    <row r="688" spans="1:11" ht="14.1" customHeight="1" x14ac:dyDescent="0.25">
      <c r="A688" s="62"/>
      <c r="B688" s="62"/>
      <c r="C688" s="97" t="s">
        <v>90</v>
      </c>
      <c r="D688" s="100" t="s">
        <v>20</v>
      </c>
      <c r="E688" s="98">
        <v>0</v>
      </c>
      <c r="F688" s="98">
        <v>0</v>
      </c>
      <c r="G688" s="98">
        <v>0</v>
      </c>
      <c r="H688" s="62"/>
      <c r="I688" s="62"/>
      <c r="J688" s="62"/>
      <c r="K688" s="62"/>
    </row>
    <row r="689" spans="1:11" ht="14.1" customHeight="1" x14ac:dyDescent="0.25">
      <c r="A689" s="62"/>
      <c r="B689" s="62"/>
      <c r="C689" s="97" t="s">
        <v>91</v>
      </c>
      <c r="D689" s="100" t="s">
        <v>20</v>
      </c>
      <c r="E689" s="98">
        <v>0</v>
      </c>
      <c r="F689" s="98">
        <v>0</v>
      </c>
      <c r="G689" s="98">
        <v>0</v>
      </c>
      <c r="H689" s="62"/>
      <c r="I689" s="62"/>
      <c r="J689" s="62"/>
      <c r="K689" s="62"/>
    </row>
    <row r="690" spans="1:11" ht="14.1" customHeight="1" x14ac:dyDescent="0.25">
      <c r="A690" s="62"/>
      <c r="B690" s="62"/>
      <c r="C690" s="97" t="s">
        <v>92</v>
      </c>
      <c r="D690" s="100" t="s">
        <v>20</v>
      </c>
      <c r="E690" s="98">
        <v>0</v>
      </c>
      <c r="F690" s="98">
        <v>0</v>
      </c>
      <c r="G690" s="98">
        <v>0</v>
      </c>
      <c r="H690" s="62"/>
      <c r="I690" s="62"/>
      <c r="J690" s="62"/>
      <c r="K690" s="62"/>
    </row>
    <row r="691" spans="1:11" ht="14.1" customHeight="1" x14ac:dyDescent="0.25">
      <c r="A691" s="62"/>
      <c r="B691" s="62"/>
      <c r="C691" s="97" t="s">
        <v>94</v>
      </c>
      <c r="D691" s="100" t="s">
        <v>20</v>
      </c>
      <c r="E691" s="98">
        <v>0</v>
      </c>
      <c r="F691" s="98">
        <v>0</v>
      </c>
      <c r="G691" s="98">
        <v>0</v>
      </c>
      <c r="H691" s="62"/>
      <c r="I691" s="62"/>
      <c r="J691" s="62"/>
      <c r="K691" s="62"/>
    </row>
    <row r="692" spans="1:11" ht="14.1" customHeight="1" x14ac:dyDescent="0.25">
      <c r="A692" s="62"/>
      <c r="B692" s="62"/>
      <c r="C692" s="97" t="s">
        <v>80</v>
      </c>
      <c r="D692" s="100" t="s">
        <v>20</v>
      </c>
      <c r="E692" s="98">
        <v>0</v>
      </c>
      <c r="F692" s="98">
        <v>0</v>
      </c>
      <c r="G692" s="98">
        <v>0</v>
      </c>
      <c r="H692" s="62"/>
      <c r="I692" s="62"/>
      <c r="J692" s="62"/>
      <c r="K692" s="62"/>
    </row>
    <row r="693" spans="1:11" ht="14.1" customHeight="1" x14ac:dyDescent="0.25">
      <c r="A693" s="62"/>
      <c r="B693" s="62"/>
      <c r="C693" s="97" t="s">
        <v>89</v>
      </c>
      <c r="D693" s="100" t="s">
        <v>20</v>
      </c>
      <c r="E693" s="98">
        <v>0</v>
      </c>
      <c r="F693" s="98">
        <v>0</v>
      </c>
      <c r="G693" s="98">
        <v>0</v>
      </c>
      <c r="H693" s="62"/>
      <c r="I693" s="62"/>
      <c r="J693" s="62"/>
      <c r="K693" s="62"/>
    </row>
    <row r="694" spans="1:11" ht="14.1" customHeight="1" x14ac:dyDescent="0.25">
      <c r="A694" s="62"/>
      <c r="B694" s="62"/>
      <c r="C694" s="97" t="s">
        <v>90</v>
      </c>
      <c r="D694" s="100" t="s">
        <v>20</v>
      </c>
      <c r="E694" s="98">
        <v>0</v>
      </c>
      <c r="F694" s="98">
        <v>0</v>
      </c>
      <c r="G694" s="98">
        <v>0</v>
      </c>
      <c r="H694" s="62"/>
      <c r="I694" s="62"/>
      <c r="J694" s="62"/>
      <c r="K694" s="62"/>
    </row>
    <row r="695" spans="1:11" ht="14.1" customHeight="1" x14ac:dyDescent="0.25">
      <c r="A695" s="62"/>
      <c r="B695" s="62"/>
      <c r="C695" s="97" t="s">
        <v>91</v>
      </c>
      <c r="D695" s="100" t="s">
        <v>20</v>
      </c>
      <c r="E695" s="98">
        <v>0</v>
      </c>
      <c r="F695" s="98">
        <v>0</v>
      </c>
      <c r="G695" s="98">
        <v>0</v>
      </c>
      <c r="H695" s="62"/>
      <c r="I695" s="62"/>
      <c r="J695" s="62"/>
      <c r="K695" s="62"/>
    </row>
    <row r="696" spans="1:11" ht="14.1" customHeight="1" x14ac:dyDescent="0.25">
      <c r="A696" s="62"/>
      <c r="B696" s="62"/>
      <c r="C696" s="97" t="s">
        <v>92</v>
      </c>
      <c r="D696" s="100" t="s">
        <v>20</v>
      </c>
      <c r="E696" s="98">
        <v>0</v>
      </c>
      <c r="F696" s="98">
        <v>0</v>
      </c>
      <c r="G696" s="98">
        <v>0</v>
      </c>
      <c r="H696" s="62"/>
      <c r="I696" s="62"/>
      <c r="J696" s="62"/>
      <c r="K696" s="62"/>
    </row>
    <row r="697" spans="1:11" ht="14.1" customHeight="1" x14ac:dyDescent="0.25">
      <c r="A697" s="62"/>
      <c r="B697" s="62"/>
      <c r="C697" s="97" t="s">
        <v>95</v>
      </c>
      <c r="D697" s="100" t="s">
        <v>20</v>
      </c>
      <c r="E697" s="98">
        <v>0</v>
      </c>
      <c r="F697" s="98">
        <v>0</v>
      </c>
      <c r="G697" s="98">
        <v>0</v>
      </c>
      <c r="H697" s="62"/>
      <c r="I697" s="62"/>
      <c r="J697" s="62"/>
      <c r="K697" s="62"/>
    </row>
    <row r="698" spans="1:11" ht="14.1" customHeight="1" x14ac:dyDescent="0.25">
      <c r="A698" s="62"/>
      <c r="B698" s="62"/>
      <c r="C698" s="97" t="s">
        <v>96</v>
      </c>
      <c r="D698" s="100" t="s">
        <v>20</v>
      </c>
      <c r="E698" s="98">
        <v>0</v>
      </c>
      <c r="F698" s="98">
        <v>0</v>
      </c>
      <c r="G698" s="98">
        <v>0</v>
      </c>
      <c r="H698" s="62"/>
      <c r="I698" s="62"/>
      <c r="J698" s="62"/>
      <c r="K698" s="62"/>
    </row>
    <row r="699" spans="1:11" ht="14.1" customHeight="1" x14ac:dyDescent="0.25">
      <c r="A699" s="62"/>
      <c r="B699" s="62"/>
      <c r="C699" s="99" t="s">
        <v>97</v>
      </c>
      <c r="D699" s="98">
        <v>0</v>
      </c>
      <c r="E699" s="98">
        <v>3000000</v>
      </c>
      <c r="F699" s="98">
        <v>0</v>
      </c>
      <c r="G699" s="98">
        <v>0</v>
      </c>
      <c r="H699" s="62"/>
      <c r="I699" s="62"/>
      <c r="J699" s="62"/>
      <c r="K699" s="62"/>
    </row>
    <row r="700" spans="1:11" ht="14.1" customHeight="1" x14ac:dyDescent="0.25">
      <c r="A700" s="62"/>
      <c r="B700" s="62"/>
      <c r="C700" s="86" t="s">
        <v>47</v>
      </c>
      <c r="D700" s="87" t="s">
        <v>654</v>
      </c>
      <c r="E700" s="88"/>
      <c r="F700" s="88"/>
      <c r="G700" s="88"/>
      <c r="H700" s="62"/>
      <c r="I700" s="62"/>
      <c r="J700" s="62"/>
      <c r="K700" s="62"/>
    </row>
    <row r="701" spans="1:11" ht="14.1" customHeight="1" x14ac:dyDescent="0.25">
      <c r="A701" s="62"/>
      <c r="B701" s="62"/>
      <c r="C701" s="89" t="s">
        <v>49</v>
      </c>
      <c r="D701" s="90" t="s">
        <v>20</v>
      </c>
      <c r="E701" s="45"/>
      <c r="F701" s="45"/>
      <c r="G701" s="45"/>
      <c r="H701" s="62"/>
      <c r="I701" s="62"/>
      <c r="J701" s="62"/>
      <c r="K701" s="62"/>
    </row>
    <row r="702" spans="1:11" ht="14.1" customHeight="1" x14ac:dyDescent="0.25">
      <c r="A702" s="62"/>
      <c r="B702" s="62"/>
      <c r="C702" s="89" t="s">
        <v>51</v>
      </c>
      <c r="D702" s="90" t="s">
        <v>651</v>
      </c>
      <c r="E702" s="45"/>
      <c r="F702" s="45"/>
      <c r="G702" s="45"/>
      <c r="H702" s="62"/>
      <c r="I702" s="62"/>
      <c r="J702" s="62"/>
      <c r="K702" s="62"/>
    </row>
    <row r="703" spans="1:11" ht="15" customHeight="1" x14ac:dyDescent="0.25">
      <c r="A703" s="62"/>
      <c r="B703" s="62"/>
      <c r="C703" s="91"/>
      <c r="D703" s="92">
        <v>2021</v>
      </c>
      <c r="E703" s="92">
        <v>2022</v>
      </c>
      <c r="F703" s="92">
        <v>2023</v>
      </c>
      <c r="G703" s="92">
        <v>2024</v>
      </c>
      <c r="H703" s="62"/>
      <c r="I703" s="62"/>
      <c r="J703" s="62"/>
      <c r="K703" s="62"/>
    </row>
    <row r="704" spans="1:11" ht="15" customHeight="1" x14ac:dyDescent="0.25">
      <c r="A704" s="62"/>
      <c r="B704" s="62"/>
      <c r="C704" s="93"/>
      <c r="D704" s="94" t="s">
        <v>17</v>
      </c>
      <c r="E704" s="94" t="s">
        <v>18</v>
      </c>
      <c r="F704" s="94" t="s">
        <v>18</v>
      </c>
      <c r="G704" s="94" t="s">
        <v>18</v>
      </c>
      <c r="H704" s="62"/>
      <c r="I704" s="62"/>
      <c r="J704" s="62"/>
      <c r="K704" s="62"/>
    </row>
    <row r="705" spans="1:11" ht="14.1" customHeight="1" x14ac:dyDescent="0.25">
      <c r="A705" s="62"/>
      <c r="B705" s="62"/>
      <c r="C705" s="78" t="s">
        <v>53</v>
      </c>
      <c r="D705" s="82" t="s">
        <v>20</v>
      </c>
      <c r="E705" s="82" t="s">
        <v>43</v>
      </c>
      <c r="F705" s="82" t="s">
        <v>161</v>
      </c>
      <c r="G705" s="82" t="s">
        <v>43</v>
      </c>
      <c r="H705" s="62"/>
      <c r="I705" s="62"/>
      <c r="J705" s="62"/>
      <c r="K705" s="62"/>
    </row>
    <row r="706" spans="1:11" ht="14.1" customHeight="1" x14ac:dyDescent="0.25">
      <c r="A706" s="62"/>
      <c r="B706" s="62"/>
      <c r="C706" s="78" t="s">
        <v>57</v>
      </c>
      <c r="D706" s="82" t="s">
        <v>20</v>
      </c>
      <c r="E706" s="82" t="s">
        <v>43</v>
      </c>
      <c r="F706" s="82" t="s">
        <v>483</v>
      </c>
      <c r="G706" s="82" t="s">
        <v>43</v>
      </c>
      <c r="H706" s="62"/>
      <c r="I706" s="62"/>
      <c r="J706" s="62"/>
      <c r="K706" s="62"/>
    </row>
    <row r="707" spans="1:11" ht="14.1" customHeight="1" x14ac:dyDescent="0.25">
      <c r="A707" s="62"/>
      <c r="B707" s="62"/>
      <c r="C707" s="78" t="s">
        <v>62</v>
      </c>
      <c r="D707" s="82" t="s">
        <v>43</v>
      </c>
      <c r="E707" s="82" t="s">
        <v>43</v>
      </c>
      <c r="F707" s="82" t="s">
        <v>655</v>
      </c>
      <c r="G707" s="82" t="s">
        <v>43</v>
      </c>
      <c r="H707" s="62"/>
      <c r="I707" s="62"/>
      <c r="J707" s="62"/>
      <c r="K707" s="62"/>
    </row>
    <row r="708" spans="1:11" ht="14.1" customHeight="1" x14ac:dyDescent="0.25">
      <c r="A708" s="62"/>
      <c r="B708" s="62"/>
      <c r="C708" s="78" t="s">
        <v>67</v>
      </c>
      <c r="D708" s="82" t="s">
        <v>20</v>
      </c>
      <c r="E708" s="82" t="s">
        <v>20</v>
      </c>
      <c r="F708" s="82" t="s">
        <v>20</v>
      </c>
      <c r="G708" s="82" t="s">
        <v>210</v>
      </c>
      <c r="H708" s="62"/>
      <c r="I708" s="62"/>
      <c r="J708" s="62"/>
      <c r="K708" s="62"/>
    </row>
    <row r="709" spans="1:11" ht="14.1" customHeight="1" x14ac:dyDescent="0.25">
      <c r="A709" s="62"/>
      <c r="B709" s="62"/>
      <c r="C709" s="78" t="s">
        <v>70</v>
      </c>
      <c r="D709" s="82" t="s">
        <v>20</v>
      </c>
      <c r="E709" s="82" t="s">
        <v>20</v>
      </c>
      <c r="F709" s="82" t="s">
        <v>20</v>
      </c>
      <c r="G709" s="82" t="s">
        <v>210</v>
      </c>
      <c r="H709" s="62"/>
      <c r="I709" s="62"/>
      <c r="J709" s="62"/>
      <c r="K709" s="62"/>
    </row>
    <row r="710" spans="1:11" ht="14.1" customHeight="1" x14ac:dyDescent="0.25">
      <c r="A710" s="62"/>
      <c r="B710" s="62"/>
      <c r="C710" s="78" t="s">
        <v>74</v>
      </c>
      <c r="D710" s="82" t="s">
        <v>20</v>
      </c>
      <c r="E710" s="82" t="s">
        <v>20</v>
      </c>
      <c r="F710" s="82" t="s">
        <v>20</v>
      </c>
      <c r="G710" s="82" t="s">
        <v>210</v>
      </c>
      <c r="H710" s="62"/>
      <c r="I710" s="62"/>
      <c r="J710" s="62"/>
      <c r="K710" s="62"/>
    </row>
    <row r="711" spans="1:11" ht="14.1" customHeight="1" x14ac:dyDescent="0.25">
      <c r="A711" s="62"/>
      <c r="B711" s="62"/>
      <c r="C711" s="95" t="s">
        <v>78</v>
      </c>
      <c r="D711" s="96"/>
      <c r="E711" s="96"/>
      <c r="F711" s="96"/>
      <c r="G711" s="96"/>
      <c r="H711" s="62"/>
      <c r="I711" s="62"/>
      <c r="J711" s="62"/>
      <c r="K711" s="62"/>
    </row>
    <row r="712" spans="1:11" ht="14.1" customHeight="1" x14ac:dyDescent="0.25">
      <c r="A712" s="62"/>
      <c r="B712" s="62"/>
      <c r="C712" s="91"/>
      <c r="D712" s="92">
        <v>2021</v>
      </c>
      <c r="E712" s="92">
        <v>2022</v>
      </c>
      <c r="F712" s="92">
        <v>2023</v>
      </c>
      <c r="G712" s="92">
        <v>2024</v>
      </c>
      <c r="H712" s="62"/>
      <c r="I712" s="62"/>
      <c r="J712" s="62"/>
      <c r="K712" s="62"/>
    </row>
    <row r="713" spans="1:11" ht="14.1" customHeight="1" x14ac:dyDescent="0.25">
      <c r="A713" s="62"/>
      <c r="B713" s="62"/>
      <c r="C713" s="93"/>
      <c r="D713" s="94" t="s">
        <v>17</v>
      </c>
      <c r="E713" s="94" t="s">
        <v>18</v>
      </c>
      <c r="F713" s="94" t="s">
        <v>18</v>
      </c>
      <c r="G713" s="94" t="s">
        <v>18</v>
      </c>
      <c r="H713" s="62"/>
      <c r="I713" s="62"/>
      <c r="J713" s="62"/>
      <c r="K713" s="62"/>
    </row>
    <row r="714" spans="1:11" ht="14.1" customHeight="1" x14ac:dyDescent="0.25">
      <c r="A714" s="62"/>
      <c r="B714" s="62"/>
      <c r="C714" s="97" t="s">
        <v>79</v>
      </c>
      <c r="D714" s="100" t="s">
        <v>20</v>
      </c>
      <c r="E714" s="98">
        <v>0</v>
      </c>
      <c r="F714" s="98">
        <v>0</v>
      </c>
      <c r="G714" s="98">
        <v>0</v>
      </c>
      <c r="H714" s="62"/>
      <c r="I714" s="62"/>
      <c r="J714" s="62"/>
      <c r="K714" s="62"/>
    </row>
    <row r="715" spans="1:11" ht="14.1" customHeight="1" x14ac:dyDescent="0.25">
      <c r="A715" s="62"/>
      <c r="B715" s="62"/>
      <c r="C715" s="97" t="s">
        <v>80</v>
      </c>
      <c r="D715" s="100" t="s">
        <v>20</v>
      </c>
      <c r="E715" s="98">
        <v>0</v>
      </c>
      <c r="F715" s="98">
        <v>0</v>
      </c>
      <c r="G715" s="98">
        <v>0</v>
      </c>
      <c r="H715" s="62"/>
      <c r="I715" s="62"/>
      <c r="J715" s="62"/>
      <c r="K715" s="62"/>
    </row>
    <row r="716" spans="1:11" ht="14.1" customHeight="1" x14ac:dyDescent="0.25">
      <c r="A716" s="62"/>
      <c r="B716" s="62"/>
      <c r="C716" s="97" t="s">
        <v>81</v>
      </c>
      <c r="D716" s="100" t="s">
        <v>20</v>
      </c>
      <c r="E716" s="98">
        <v>0</v>
      </c>
      <c r="F716" s="98">
        <v>0</v>
      </c>
      <c r="G716" s="98">
        <v>0</v>
      </c>
      <c r="H716" s="62"/>
      <c r="I716" s="62"/>
      <c r="J716" s="62"/>
      <c r="K716" s="62"/>
    </row>
    <row r="717" spans="1:11" ht="14.1" customHeight="1" x14ac:dyDescent="0.25">
      <c r="A717" s="62"/>
      <c r="B717" s="62"/>
      <c r="C717" s="97" t="s">
        <v>82</v>
      </c>
      <c r="D717" s="100" t="s">
        <v>20</v>
      </c>
      <c r="E717" s="98">
        <v>0</v>
      </c>
      <c r="F717" s="98">
        <v>0</v>
      </c>
      <c r="G717" s="98">
        <v>0</v>
      </c>
      <c r="H717" s="62"/>
      <c r="I717" s="62"/>
      <c r="J717" s="62"/>
      <c r="K717" s="62"/>
    </row>
    <row r="718" spans="1:11" ht="14.1" customHeight="1" x14ac:dyDescent="0.25">
      <c r="A718" s="62"/>
      <c r="B718" s="62"/>
      <c r="C718" s="97" t="s">
        <v>80</v>
      </c>
      <c r="D718" s="100" t="s">
        <v>20</v>
      </c>
      <c r="E718" s="98">
        <v>0</v>
      </c>
      <c r="F718" s="98">
        <v>0</v>
      </c>
      <c r="G718" s="98">
        <v>0</v>
      </c>
      <c r="H718" s="62"/>
      <c r="I718" s="62"/>
      <c r="J718" s="62"/>
      <c r="K718" s="62"/>
    </row>
    <row r="719" spans="1:11" ht="14.1" customHeight="1" x14ac:dyDescent="0.25">
      <c r="A719" s="62"/>
      <c r="B719" s="62"/>
      <c r="C719" s="97" t="s">
        <v>81</v>
      </c>
      <c r="D719" s="100" t="s">
        <v>20</v>
      </c>
      <c r="E719" s="98">
        <v>0</v>
      </c>
      <c r="F719" s="98">
        <v>0</v>
      </c>
      <c r="G719" s="98">
        <v>0</v>
      </c>
      <c r="H719" s="62"/>
      <c r="I719" s="62"/>
      <c r="J719" s="62"/>
      <c r="K719" s="62"/>
    </row>
    <row r="720" spans="1:11" ht="14.1" customHeight="1" x14ac:dyDescent="0.25">
      <c r="A720" s="62"/>
      <c r="B720" s="62"/>
      <c r="C720" s="97" t="s">
        <v>83</v>
      </c>
      <c r="D720" s="100" t="s">
        <v>20</v>
      </c>
      <c r="E720" s="98">
        <v>0</v>
      </c>
      <c r="F720" s="98">
        <v>0</v>
      </c>
      <c r="G720" s="98">
        <v>0</v>
      </c>
      <c r="H720" s="62"/>
      <c r="I720" s="62"/>
      <c r="J720" s="62"/>
      <c r="K720" s="62"/>
    </row>
    <row r="721" spans="1:11" ht="14.1" customHeight="1" x14ac:dyDescent="0.25">
      <c r="A721" s="62"/>
      <c r="B721" s="62"/>
      <c r="C721" s="97" t="s">
        <v>80</v>
      </c>
      <c r="D721" s="100" t="s">
        <v>20</v>
      </c>
      <c r="E721" s="98">
        <v>0</v>
      </c>
      <c r="F721" s="98">
        <v>0</v>
      </c>
      <c r="G721" s="98">
        <v>0</v>
      </c>
      <c r="H721" s="62"/>
      <c r="I721" s="62"/>
      <c r="J721" s="62"/>
      <c r="K721" s="62"/>
    </row>
    <row r="722" spans="1:11" ht="14.1" customHeight="1" x14ac:dyDescent="0.25">
      <c r="A722" s="62"/>
      <c r="B722" s="62"/>
      <c r="C722" s="97" t="s">
        <v>81</v>
      </c>
      <c r="D722" s="100" t="s">
        <v>20</v>
      </c>
      <c r="E722" s="98">
        <v>0</v>
      </c>
      <c r="F722" s="98">
        <v>0</v>
      </c>
      <c r="G722" s="98">
        <v>0</v>
      </c>
      <c r="H722" s="62"/>
      <c r="I722" s="62"/>
      <c r="J722" s="62"/>
      <c r="K722" s="62"/>
    </row>
    <row r="723" spans="1:11" ht="14.1" customHeight="1" x14ac:dyDescent="0.25">
      <c r="A723" s="62"/>
      <c r="B723" s="62"/>
      <c r="C723" s="97" t="s">
        <v>84</v>
      </c>
      <c r="D723" s="100" t="s">
        <v>20</v>
      </c>
      <c r="E723" s="98">
        <v>0</v>
      </c>
      <c r="F723" s="98">
        <v>0</v>
      </c>
      <c r="G723" s="98">
        <v>0</v>
      </c>
      <c r="H723" s="62"/>
      <c r="I723" s="62"/>
      <c r="J723" s="62"/>
      <c r="K723" s="62"/>
    </row>
    <row r="724" spans="1:11" ht="14.1" customHeight="1" x14ac:dyDescent="0.25">
      <c r="A724" s="62"/>
      <c r="B724" s="62"/>
      <c r="C724" s="97" t="s">
        <v>80</v>
      </c>
      <c r="D724" s="100" t="s">
        <v>20</v>
      </c>
      <c r="E724" s="98">
        <v>0</v>
      </c>
      <c r="F724" s="98">
        <v>0</v>
      </c>
      <c r="G724" s="98">
        <v>0</v>
      </c>
      <c r="H724" s="62"/>
      <c r="I724" s="62"/>
      <c r="J724" s="62"/>
      <c r="K724" s="62"/>
    </row>
    <row r="725" spans="1:11" ht="14.1" customHeight="1" x14ac:dyDescent="0.25">
      <c r="A725" s="62"/>
      <c r="B725" s="62"/>
      <c r="C725" s="97" t="s">
        <v>81</v>
      </c>
      <c r="D725" s="100" t="s">
        <v>20</v>
      </c>
      <c r="E725" s="98">
        <v>0</v>
      </c>
      <c r="F725" s="98">
        <v>0</v>
      </c>
      <c r="G725" s="98">
        <v>0</v>
      </c>
      <c r="H725" s="62"/>
      <c r="I725" s="62"/>
      <c r="J725" s="62"/>
      <c r="K725" s="62"/>
    </row>
    <row r="726" spans="1:11" ht="14.1" customHeight="1" x14ac:dyDescent="0.25">
      <c r="A726" s="62"/>
      <c r="B726" s="62"/>
      <c r="C726" s="97" t="s">
        <v>85</v>
      </c>
      <c r="D726" s="100" t="s">
        <v>20</v>
      </c>
      <c r="E726" s="98">
        <v>0</v>
      </c>
      <c r="F726" s="98">
        <v>0</v>
      </c>
      <c r="G726" s="98">
        <v>0</v>
      </c>
      <c r="H726" s="62"/>
      <c r="I726" s="62"/>
      <c r="J726" s="62"/>
      <c r="K726" s="62"/>
    </row>
    <row r="727" spans="1:11" ht="14.1" customHeight="1" x14ac:dyDescent="0.25">
      <c r="A727" s="62"/>
      <c r="B727" s="62"/>
      <c r="C727" s="97" t="s">
        <v>80</v>
      </c>
      <c r="D727" s="100" t="s">
        <v>20</v>
      </c>
      <c r="E727" s="98">
        <v>0</v>
      </c>
      <c r="F727" s="98">
        <v>0</v>
      </c>
      <c r="G727" s="98">
        <v>0</v>
      </c>
      <c r="H727" s="62"/>
      <c r="I727" s="62"/>
      <c r="J727" s="62"/>
      <c r="K727" s="62"/>
    </row>
    <row r="728" spans="1:11" ht="14.1" customHeight="1" x14ac:dyDescent="0.25">
      <c r="A728" s="62"/>
      <c r="B728" s="62"/>
      <c r="C728" s="97" t="s">
        <v>81</v>
      </c>
      <c r="D728" s="100" t="s">
        <v>20</v>
      </c>
      <c r="E728" s="98">
        <v>0</v>
      </c>
      <c r="F728" s="98">
        <v>0</v>
      </c>
      <c r="G728" s="98">
        <v>0</v>
      </c>
      <c r="H728" s="62"/>
      <c r="I728" s="62"/>
      <c r="J728" s="62"/>
      <c r="K728" s="62"/>
    </row>
    <row r="729" spans="1:11" ht="14.1" customHeight="1" x14ac:dyDescent="0.25">
      <c r="A729" s="62"/>
      <c r="B729" s="62"/>
      <c r="C729" s="97" t="s">
        <v>86</v>
      </c>
      <c r="D729" s="100" t="s">
        <v>20</v>
      </c>
      <c r="E729" s="98">
        <v>0</v>
      </c>
      <c r="F729" s="98">
        <v>0</v>
      </c>
      <c r="G729" s="98">
        <v>0</v>
      </c>
      <c r="H729" s="62"/>
      <c r="I729" s="62"/>
      <c r="J729" s="62"/>
      <c r="K729" s="62"/>
    </row>
    <row r="730" spans="1:11" ht="14.1" customHeight="1" x14ac:dyDescent="0.25">
      <c r="A730" s="62"/>
      <c r="B730" s="62"/>
      <c r="C730" s="97" t="s">
        <v>80</v>
      </c>
      <c r="D730" s="100" t="s">
        <v>20</v>
      </c>
      <c r="E730" s="98">
        <v>0</v>
      </c>
      <c r="F730" s="98">
        <v>0</v>
      </c>
      <c r="G730" s="98">
        <v>0</v>
      </c>
      <c r="H730" s="62"/>
      <c r="I730" s="62"/>
      <c r="J730" s="62"/>
      <c r="K730" s="62"/>
    </row>
    <row r="731" spans="1:11" ht="14.1" customHeight="1" x14ac:dyDescent="0.25">
      <c r="A731" s="62"/>
      <c r="B731" s="62"/>
      <c r="C731" s="97" t="s">
        <v>81</v>
      </c>
      <c r="D731" s="100" t="s">
        <v>20</v>
      </c>
      <c r="E731" s="98">
        <v>0</v>
      </c>
      <c r="F731" s="98">
        <v>0</v>
      </c>
      <c r="G731" s="98">
        <v>0</v>
      </c>
      <c r="H731" s="62"/>
      <c r="I731" s="62"/>
      <c r="J731" s="62"/>
      <c r="K731" s="62"/>
    </row>
    <row r="732" spans="1:11" ht="14.1" customHeight="1" x14ac:dyDescent="0.25">
      <c r="A732" s="62"/>
      <c r="B732" s="62"/>
      <c r="C732" s="97" t="s">
        <v>87</v>
      </c>
      <c r="D732" s="100" t="s">
        <v>20</v>
      </c>
      <c r="E732" s="98">
        <v>0</v>
      </c>
      <c r="F732" s="98">
        <v>0</v>
      </c>
      <c r="G732" s="98">
        <v>0</v>
      </c>
      <c r="H732" s="62"/>
      <c r="I732" s="62"/>
      <c r="J732" s="62"/>
      <c r="K732" s="62"/>
    </row>
    <row r="733" spans="1:11" ht="14.1" customHeight="1" x14ac:dyDescent="0.25">
      <c r="A733" s="62"/>
      <c r="B733" s="62"/>
      <c r="C733" s="97" t="s">
        <v>80</v>
      </c>
      <c r="D733" s="100" t="s">
        <v>20</v>
      </c>
      <c r="E733" s="98">
        <v>0</v>
      </c>
      <c r="F733" s="98">
        <v>0</v>
      </c>
      <c r="G733" s="98">
        <v>0</v>
      </c>
      <c r="H733" s="62"/>
      <c r="I733" s="62"/>
      <c r="J733" s="62"/>
      <c r="K733" s="62"/>
    </row>
    <row r="734" spans="1:11" ht="14.1" customHeight="1" x14ac:dyDescent="0.25">
      <c r="A734" s="62"/>
      <c r="B734" s="62"/>
      <c r="C734" s="97" t="s">
        <v>81</v>
      </c>
      <c r="D734" s="100" t="s">
        <v>20</v>
      </c>
      <c r="E734" s="98">
        <v>0</v>
      </c>
      <c r="F734" s="98">
        <v>0</v>
      </c>
      <c r="G734" s="98">
        <v>0</v>
      </c>
      <c r="H734" s="62"/>
      <c r="I734" s="62"/>
      <c r="J734" s="62"/>
      <c r="K734" s="62"/>
    </row>
    <row r="735" spans="1:11" ht="14.1" customHeight="1" x14ac:dyDescent="0.25">
      <c r="A735" s="62"/>
      <c r="B735" s="62"/>
      <c r="C735" s="97" t="s">
        <v>88</v>
      </c>
      <c r="D735" s="100" t="s">
        <v>20</v>
      </c>
      <c r="E735" s="98">
        <v>0</v>
      </c>
      <c r="F735" s="98">
        <v>0</v>
      </c>
      <c r="G735" s="98">
        <v>0</v>
      </c>
      <c r="H735" s="62"/>
      <c r="I735" s="62"/>
      <c r="J735" s="62"/>
      <c r="K735" s="62"/>
    </row>
    <row r="736" spans="1:11" ht="14.1" customHeight="1" x14ac:dyDescent="0.25">
      <c r="A736" s="62"/>
      <c r="B736" s="62"/>
      <c r="C736" s="97" t="s">
        <v>80</v>
      </c>
      <c r="D736" s="100" t="s">
        <v>20</v>
      </c>
      <c r="E736" s="98">
        <v>0</v>
      </c>
      <c r="F736" s="98">
        <v>0</v>
      </c>
      <c r="G736" s="98">
        <v>0</v>
      </c>
      <c r="H736" s="62"/>
      <c r="I736" s="62"/>
      <c r="J736" s="62"/>
      <c r="K736" s="62"/>
    </row>
    <row r="737" spans="1:11" ht="14.1" customHeight="1" x14ac:dyDescent="0.25">
      <c r="A737" s="62"/>
      <c r="B737" s="62"/>
      <c r="C737" s="97" t="s">
        <v>89</v>
      </c>
      <c r="D737" s="100" t="s">
        <v>20</v>
      </c>
      <c r="E737" s="98">
        <v>0</v>
      </c>
      <c r="F737" s="98">
        <v>0</v>
      </c>
      <c r="G737" s="98">
        <v>0</v>
      </c>
      <c r="H737" s="62"/>
      <c r="I737" s="62"/>
      <c r="J737" s="62"/>
      <c r="K737" s="62"/>
    </row>
    <row r="738" spans="1:11" ht="14.1" customHeight="1" x14ac:dyDescent="0.25">
      <c r="A738" s="62"/>
      <c r="B738" s="62"/>
      <c r="C738" s="97" t="s">
        <v>90</v>
      </c>
      <c r="D738" s="100" t="s">
        <v>20</v>
      </c>
      <c r="E738" s="98">
        <v>0</v>
      </c>
      <c r="F738" s="98">
        <v>0</v>
      </c>
      <c r="G738" s="98">
        <v>0</v>
      </c>
      <c r="H738" s="62"/>
      <c r="I738" s="62"/>
      <c r="J738" s="62"/>
      <c r="K738" s="62"/>
    </row>
    <row r="739" spans="1:11" ht="14.1" customHeight="1" x14ac:dyDescent="0.25">
      <c r="A739" s="62"/>
      <c r="B739" s="62"/>
      <c r="C739" s="97" t="s">
        <v>91</v>
      </c>
      <c r="D739" s="100" t="s">
        <v>20</v>
      </c>
      <c r="E739" s="98">
        <v>0</v>
      </c>
      <c r="F739" s="98">
        <v>0</v>
      </c>
      <c r="G739" s="98">
        <v>0</v>
      </c>
      <c r="H739" s="62"/>
      <c r="I739" s="62"/>
      <c r="J739" s="62"/>
      <c r="K739" s="62"/>
    </row>
    <row r="740" spans="1:11" ht="14.1" customHeight="1" x14ac:dyDescent="0.25">
      <c r="A740" s="62"/>
      <c r="B740" s="62"/>
      <c r="C740" s="97" t="s">
        <v>92</v>
      </c>
      <c r="D740" s="100" t="s">
        <v>20</v>
      </c>
      <c r="E740" s="98">
        <v>0</v>
      </c>
      <c r="F740" s="98">
        <v>0</v>
      </c>
      <c r="G740" s="98">
        <v>0</v>
      </c>
      <c r="H740" s="62"/>
      <c r="I740" s="62"/>
      <c r="J740" s="62"/>
      <c r="K740" s="62"/>
    </row>
    <row r="741" spans="1:11" ht="14.1" customHeight="1" x14ac:dyDescent="0.25">
      <c r="A741" s="62"/>
      <c r="B741" s="62"/>
      <c r="C741" s="97" t="s">
        <v>93</v>
      </c>
      <c r="D741" s="100" t="s">
        <v>20</v>
      </c>
      <c r="E741" s="98">
        <v>0</v>
      </c>
      <c r="F741" s="98">
        <v>5000000</v>
      </c>
      <c r="G741" s="98">
        <v>0</v>
      </c>
      <c r="H741" s="62"/>
      <c r="I741" s="62"/>
      <c r="J741" s="62"/>
      <c r="K741" s="62"/>
    </row>
    <row r="742" spans="1:11" ht="14.1" customHeight="1" x14ac:dyDescent="0.25">
      <c r="A742" s="62"/>
      <c r="B742" s="62"/>
      <c r="C742" s="97" t="s">
        <v>80</v>
      </c>
      <c r="D742" s="100" t="s">
        <v>20</v>
      </c>
      <c r="E742" s="98">
        <v>0</v>
      </c>
      <c r="F742" s="98">
        <v>5000000</v>
      </c>
      <c r="G742" s="98">
        <v>0</v>
      </c>
      <c r="H742" s="62"/>
      <c r="I742" s="62"/>
      <c r="J742" s="62"/>
      <c r="K742" s="62"/>
    </row>
    <row r="743" spans="1:11" ht="14.1" customHeight="1" x14ac:dyDescent="0.25">
      <c r="A743" s="62"/>
      <c r="B743" s="62"/>
      <c r="C743" s="97" t="s">
        <v>89</v>
      </c>
      <c r="D743" s="100" t="s">
        <v>20</v>
      </c>
      <c r="E743" s="98">
        <v>0</v>
      </c>
      <c r="F743" s="98">
        <v>0</v>
      </c>
      <c r="G743" s="98">
        <v>0</v>
      </c>
      <c r="H743" s="62"/>
      <c r="I743" s="62"/>
      <c r="J743" s="62"/>
      <c r="K743" s="62"/>
    </row>
    <row r="744" spans="1:11" ht="14.1" customHeight="1" x14ac:dyDescent="0.25">
      <c r="A744" s="62"/>
      <c r="B744" s="62"/>
      <c r="C744" s="97" t="s">
        <v>90</v>
      </c>
      <c r="D744" s="100" t="s">
        <v>20</v>
      </c>
      <c r="E744" s="98">
        <v>0</v>
      </c>
      <c r="F744" s="98">
        <v>0</v>
      </c>
      <c r="G744" s="98">
        <v>0</v>
      </c>
      <c r="H744" s="62"/>
      <c r="I744" s="62"/>
      <c r="J744" s="62"/>
      <c r="K744" s="62"/>
    </row>
    <row r="745" spans="1:11" ht="14.1" customHeight="1" x14ac:dyDescent="0.25">
      <c r="A745" s="62"/>
      <c r="B745" s="62"/>
      <c r="C745" s="97" t="s">
        <v>91</v>
      </c>
      <c r="D745" s="100" t="s">
        <v>20</v>
      </c>
      <c r="E745" s="98">
        <v>0</v>
      </c>
      <c r="F745" s="98">
        <v>0</v>
      </c>
      <c r="G745" s="98">
        <v>0</v>
      </c>
      <c r="H745" s="62"/>
      <c r="I745" s="62"/>
      <c r="J745" s="62"/>
      <c r="K745" s="62"/>
    </row>
    <row r="746" spans="1:11" ht="14.1" customHeight="1" x14ac:dyDescent="0.25">
      <c r="A746" s="62"/>
      <c r="B746" s="62"/>
      <c r="C746" s="97" t="s">
        <v>92</v>
      </c>
      <c r="D746" s="100" t="s">
        <v>20</v>
      </c>
      <c r="E746" s="98">
        <v>0</v>
      </c>
      <c r="F746" s="98">
        <v>0</v>
      </c>
      <c r="G746" s="98">
        <v>0</v>
      </c>
      <c r="H746" s="62"/>
      <c r="I746" s="62"/>
      <c r="J746" s="62"/>
      <c r="K746" s="62"/>
    </row>
    <row r="747" spans="1:11" ht="14.1" customHeight="1" x14ac:dyDescent="0.25">
      <c r="A747" s="62"/>
      <c r="B747" s="62"/>
      <c r="C747" s="97" t="s">
        <v>94</v>
      </c>
      <c r="D747" s="100" t="s">
        <v>20</v>
      </c>
      <c r="E747" s="98">
        <v>0</v>
      </c>
      <c r="F747" s="98">
        <v>0</v>
      </c>
      <c r="G747" s="98">
        <v>0</v>
      </c>
      <c r="H747" s="62"/>
      <c r="I747" s="62"/>
      <c r="J747" s="62"/>
      <c r="K747" s="62"/>
    </row>
    <row r="748" spans="1:11" ht="14.1" customHeight="1" x14ac:dyDescent="0.25">
      <c r="A748" s="62"/>
      <c r="B748" s="62"/>
      <c r="C748" s="97" t="s">
        <v>80</v>
      </c>
      <c r="D748" s="100" t="s">
        <v>20</v>
      </c>
      <c r="E748" s="98">
        <v>0</v>
      </c>
      <c r="F748" s="98">
        <v>0</v>
      </c>
      <c r="G748" s="98">
        <v>0</v>
      </c>
      <c r="H748" s="62"/>
      <c r="I748" s="62"/>
      <c r="J748" s="62"/>
      <c r="K748" s="62"/>
    </row>
    <row r="749" spans="1:11" ht="14.1" customHeight="1" x14ac:dyDescent="0.25">
      <c r="A749" s="62"/>
      <c r="B749" s="62"/>
      <c r="C749" s="97" t="s">
        <v>89</v>
      </c>
      <c r="D749" s="100" t="s">
        <v>20</v>
      </c>
      <c r="E749" s="98">
        <v>0</v>
      </c>
      <c r="F749" s="98">
        <v>0</v>
      </c>
      <c r="G749" s="98">
        <v>0</v>
      </c>
      <c r="H749" s="62"/>
      <c r="I749" s="62"/>
      <c r="J749" s="62"/>
      <c r="K749" s="62"/>
    </row>
    <row r="750" spans="1:11" ht="14.1" customHeight="1" x14ac:dyDescent="0.25">
      <c r="A750" s="62"/>
      <c r="B750" s="62"/>
      <c r="C750" s="97" t="s">
        <v>90</v>
      </c>
      <c r="D750" s="100" t="s">
        <v>20</v>
      </c>
      <c r="E750" s="98">
        <v>0</v>
      </c>
      <c r="F750" s="98">
        <v>0</v>
      </c>
      <c r="G750" s="98">
        <v>0</v>
      </c>
      <c r="H750" s="62"/>
      <c r="I750" s="62"/>
      <c r="J750" s="62"/>
      <c r="K750" s="62"/>
    </row>
    <row r="751" spans="1:11" ht="14.1" customHeight="1" x14ac:dyDescent="0.25">
      <c r="A751" s="62"/>
      <c r="B751" s="62"/>
      <c r="C751" s="97" t="s">
        <v>91</v>
      </c>
      <c r="D751" s="100" t="s">
        <v>20</v>
      </c>
      <c r="E751" s="98">
        <v>0</v>
      </c>
      <c r="F751" s="98">
        <v>0</v>
      </c>
      <c r="G751" s="98">
        <v>0</v>
      </c>
      <c r="H751" s="62"/>
      <c r="I751" s="62"/>
      <c r="J751" s="62"/>
      <c r="K751" s="62"/>
    </row>
    <row r="752" spans="1:11" ht="14.1" customHeight="1" x14ac:dyDescent="0.25">
      <c r="A752" s="62"/>
      <c r="B752" s="62"/>
      <c r="C752" s="97" t="s">
        <v>92</v>
      </c>
      <c r="D752" s="100" t="s">
        <v>20</v>
      </c>
      <c r="E752" s="98">
        <v>0</v>
      </c>
      <c r="F752" s="98">
        <v>0</v>
      </c>
      <c r="G752" s="98">
        <v>0</v>
      </c>
      <c r="H752" s="62"/>
      <c r="I752" s="62"/>
      <c r="J752" s="62"/>
      <c r="K752" s="62"/>
    </row>
    <row r="753" spans="1:11" ht="14.1" customHeight="1" x14ac:dyDescent="0.25">
      <c r="A753" s="62"/>
      <c r="B753" s="62"/>
      <c r="C753" s="97" t="s">
        <v>95</v>
      </c>
      <c r="D753" s="100" t="s">
        <v>20</v>
      </c>
      <c r="E753" s="98">
        <v>0</v>
      </c>
      <c r="F753" s="98">
        <v>0</v>
      </c>
      <c r="G753" s="98">
        <v>0</v>
      </c>
      <c r="H753" s="62"/>
      <c r="I753" s="62"/>
      <c r="J753" s="62"/>
      <c r="K753" s="62"/>
    </row>
    <row r="754" spans="1:11" ht="14.1" customHeight="1" x14ac:dyDescent="0.25">
      <c r="A754" s="62"/>
      <c r="B754" s="62"/>
      <c r="C754" s="97" t="s">
        <v>96</v>
      </c>
      <c r="D754" s="100" t="s">
        <v>20</v>
      </c>
      <c r="E754" s="98">
        <v>0</v>
      </c>
      <c r="F754" s="98">
        <v>0</v>
      </c>
      <c r="G754" s="98">
        <v>0</v>
      </c>
      <c r="H754" s="62"/>
      <c r="I754" s="62"/>
      <c r="J754" s="62"/>
      <c r="K754" s="62"/>
    </row>
    <row r="755" spans="1:11" ht="14.1" customHeight="1" x14ac:dyDescent="0.25">
      <c r="A755" s="62"/>
      <c r="B755" s="62"/>
      <c r="C755" s="99" t="s">
        <v>97</v>
      </c>
      <c r="D755" s="98">
        <v>0</v>
      </c>
      <c r="E755" s="98">
        <v>0</v>
      </c>
      <c r="F755" s="98">
        <v>5000000</v>
      </c>
      <c r="G755" s="98">
        <v>0</v>
      </c>
      <c r="H755" s="62"/>
      <c r="I755" s="62"/>
      <c r="J755" s="62"/>
      <c r="K755" s="62"/>
    </row>
    <row r="756" spans="1:11" ht="14.1" customHeight="1" x14ac:dyDescent="0.25">
      <c r="A756" s="62"/>
      <c r="B756" s="62"/>
      <c r="C756" s="86" t="s">
        <v>47</v>
      </c>
      <c r="D756" s="87" t="s">
        <v>656</v>
      </c>
      <c r="E756" s="88"/>
      <c r="F756" s="88"/>
      <c r="G756" s="88"/>
      <c r="H756" s="62"/>
      <c r="I756" s="62"/>
      <c r="J756" s="62"/>
      <c r="K756" s="62"/>
    </row>
    <row r="757" spans="1:11" ht="14.1" customHeight="1" x14ac:dyDescent="0.25">
      <c r="A757" s="62"/>
      <c r="B757" s="62"/>
      <c r="C757" s="89" t="s">
        <v>49</v>
      </c>
      <c r="D757" s="90" t="s">
        <v>20</v>
      </c>
      <c r="E757" s="45"/>
      <c r="F757" s="45"/>
      <c r="G757" s="45"/>
      <c r="H757" s="62"/>
      <c r="I757" s="62"/>
      <c r="J757" s="62"/>
      <c r="K757" s="62"/>
    </row>
    <row r="758" spans="1:11" ht="14.1" customHeight="1" x14ac:dyDescent="0.25">
      <c r="A758" s="62"/>
      <c r="B758" s="62"/>
      <c r="C758" s="89" t="s">
        <v>51</v>
      </c>
      <c r="D758" s="90" t="s">
        <v>643</v>
      </c>
      <c r="E758" s="45"/>
      <c r="F758" s="45"/>
      <c r="G758" s="45"/>
      <c r="H758" s="62"/>
      <c r="I758" s="62"/>
      <c r="J758" s="62"/>
      <c r="K758" s="62"/>
    </row>
    <row r="759" spans="1:11" ht="15" customHeight="1" x14ac:dyDescent="0.25">
      <c r="A759" s="62"/>
      <c r="B759" s="62"/>
      <c r="C759" s="91"/>
      <c r="D759" s="92">
        <v>2021</v>
      </c>
      <c r="E759" s="92">
        <v>2022</v>
      </c>
      <c r="F759" s="92">
        <v>2023</v>
      </c>
      <c r="G759" s="92">
        <v>2024</v>
      </c>
      <c r="H759" s="62"/>
      <c r="I759" s="62"/>
      <c r="J759" s="62"/>
      <c r="K759" s="62"/>
    </row>
    <row r="760" spans="1:11" ht="15" customHeight="1" x14ac:dyDescent="0.25">
      <c r="A760" s="62"/>
      <c r="B760" s="62"/>
      <c r="C760" s="93"/>
      <c r="D760" s="94" t="s">
        <v>17</v>
      </c>
      <c r="E760" s="94" t="s">
        <v>18</v>
      </c>
      <c r="F760" s="94" t="s">
        <v>18</v>
      </c>
      <c r="G760" s="94" t="s">
        <v>18</v>
      </c>
      <c r="H760" s="62"/>
      <c r="I760" s="62"/>
      <c r="J760" s="62"/>
      <c r="K760" s="62"/>
    </row>
    <row r="761" spans="1:11" ht="14.1" customHeight="1" x14ac:dyDescent="0.25">
      <c r="A761" s="62"/>
      <c r="B761" s="62"/>
      <c r="C761" s="78" t="s">
        <v>53</v>
      </c>
      <c r="D761" s="82" t="s">
        <v>20</v>
      </c>
      <c r="E761" s="82" t="s">
        <v>43</v>
      </c>
      <c r="F761" s="82" t="s">
        <v>43</v>
      </c>
      <c r="G761" s="82" t="s">
        <v>657</v>
      </c>
      <c r="H761" s="62"/>
      <c r="I761" s="62"/>
      <c r="J761" s="62"/>
      <c r="K761" s="62"/>
    </row>
    <row r="762" spans="1:11" ht="14.1" customHeight="1" x14ac:dyDescent="0.25">
      <c r="A762" s="62"/>
      <c r="B762" s="62"/>
      <c r="C762" s="78" t="s">
        <v>57</v>
      </c>
      <c r="D762" s="82" t="s">
        <v>20</v>
      </c>
      <c r="E762" s="82" t="s">
        <v>43</v>
      </c>
      <c r="F762" s="82" t="s">
        <v>43</v>
      </c>
      <c r="G762" s="82" t="s">
        <v>658</v>
      </c>
      <c r="H762" s="62"/>
      <c r="I762" s="62"/>
      <c r="J762" s="62"/>
      <c r="K762" s="62"/>
    </row>
    <row r="763" spans="1:11" ht="14.1" customHeight="1" x14ac:dyDescent="0.25">
      <c r="A763" s="62"/>
      <c r="B763" s="62"/>
      <c r="C763" s="78" t="s">
        <v>62</v>
      </c>
      <c r="D763" s="82" t="s">
        <v>43</v>
      </c>
      <c r="E763" s="82" t="s">
        <v>43</v>
      </c>
      <c r="F763" s="82" t="s">
        <v>43</v>
      </c>
      <c r="G763" s="82" t="s">
        <v>659</v>
      </c>
      <c r="H763" s="62"/>
      <c r="I763" s="62"/>
      <c r="J763" s="62"/>
      <c r="K763" s="62"/>
    </row>
    <row r="764" spans="1:11" ht="14.1" customHeight="1" x14ac:dyDescent="0.25">
      <c r="A764" s="62"/>
      <c r="B764" s="62"/>
      <c r="C764" s="78" t="s">
        <v>67</v>
      </c>
      <c r="D764" s="82" t="s">
        <v>20</v>
      </c>
      <c r="E764" s="82" t="s">
        <v>20</v>
      </c>
      <c r="F764" s="82" t="s">
        <v>20</v>
      </c>
      <c r="G764" s="82" t="s">
        <v>20</v>
      </c>
      <c r="H764" s="62"/>
      <c r="I764" s="62"/>
      <c r="J764" s="62"/>
      <c r="K764" s="62"/>
    </row>
    <row r="765" spans="1:11" ht="14.1" customHeight="1" x14ac:dyDescent="0.25">
      <c r="A765" s="62"/>
      <c r="B765" s="62"/>
      <c r="C765" s="78" t="s">
        <v>70</v>
      </c>
      <c r="D765" s="82" t="s">
        <v>20</v>
      </c>
      <c r="E765" s="82" t="s">
        <v>20</v>
      </c>
      <c r="F765" s="82" t="s">
        <v>20</v>
      </c>
      <c r="G765" s="82" t="s">
        <v>20</v>
      </c>
      <c r="H765" s="62"/>
      <c r="I765" s="62"/>
      <c r="J765" s="62"/>
      <c r="K765" s="62"/>
    </row>
    <row r="766" spans="1:11" ht="14.1" customHeight="1" x14ac:dyDescent="0.25">
      <c r="A766" s="62"/>
      <c r="B766" s="62"/>
      <c r="C766" s="78" t="s">
        <v>74</v>
      </c>
      <c r="D766" s="82" t="s">
        <v>20</v>
      </c>
      <c r="E766" s="82" t="s">
        <v>20</v>
      </c>
      <c r="F766" s="82" t="s">
        <v>20</v>
      </c>
      <c r="G766" s="82" t="s">
        <v>20</v>
      </c>
      <c r="H766" s="62"/>
      <c r="I766" s="62"/>
      <c r="J766" s="62"/>
      <c r="K766" s="62"/>
    </row>
    <row r="767" spans="1:11" ht="14.1" customHeight="1" x14ac:dyDescent="0.25">
      <c r="A767" s="62"/>
      <c r="B767" s="62"/>
      <c r="C767" s="95" t="s">
        <v>78</v>
      </c>
      <c r="D767" s="96"/>
      <c r="E767" s="96"/>
      <c r="F767" s="96"/>
      <c r="G767" s="96"/>
      <c r="H767" s="62"/>
      <c r="I767" s="62"/>
      <c r="J767" s="62"/>
      <c r="K767" s="62"/>
    </row>
    <row r="768" spans="1:11" ht="14.1" customHeight="1" x14ac:dyDescent="0.25">
      <c r="A768" s="62"/>
      <c r="B768" s="62"/>
      <c r="C768" s="91"/>
      <c r="D768" s="92">
        <v>2021</v>
      </c>
      <c r="E768" s="92">
        <v>2022</v>
      </c>
      <c r="F768" s="92">
        <v>2023</v>
      </c>
      <c r="G768" s="92">
        <v>2024</v>
      </c>
      <c r="H768" s="62"/>
      <c r="I768" s="62"/>
      <c r="J768" s="62"/>
      <c r="K768" s="62"/>
    </row>
    <row r="769" spans="1:11" ht="14.1" customHeight="1" x14ac:dyDescent="0.25">
      <c r="A769" s="62"/>
      <c r="B769" s="62"/>
      <c r="C769" s="93"/>
      <c r="D769" s="94" t="s">
        <v>17</v>
      </c>
      <c r="E769" s="94" t="s">
        <v>18</v>
      </c>
      <c r="F769" s="94" t="s">
        <v>18</v>
      </c>
      <c r="G769" s="94" t="s">
        <v>18</v>
      </c>
      <c r="H769" s="62"/>
      <c r="I769" s="62"/>
      <c r="J769" s="62"/>
      <c r="K769" s="62"/>
    </row>
    <row r="770" spans="1:11" ht="14.1" customHeight="1" x14ac:dyDescent="0.25">
      <c r="A770" s="62"/>
      <c r="B770" s="62"/>
      <c r="C770" s="97" t="s">
        <v>79</v>
      </c>
      <c r="D770" s="100" t="s">
        <v>20</v>
      </c>
      <c r="E770" s="98">
        <v>0</v>
      </c>
      <c r="F770" s="98">
        <v>0</v>
      </c>
      <c r="G770" s="98">
        <v>0</v>
      </c>
      <c r="H770" s="62"/>
      <c r="I770" s="62"/>
      <c r="J770" s="62"/>
      <c r="K770" s="62"/>
    </row>
    <row r="771" spans="1:11" ht="14.1" customHeight="1" x14ac:dyDescent="0.25">
      <c r="A771" s="62"/>
      <c r="B771" s="62"/>
      <c r="C771" s="97" t="s">
        <v>80</v>
      </c>
      <c r="D771" s="100" t="s">
        <v>20</v>
      </c>
      <c r="E771" s="98">
        <v>0</v>
      </c>
      <c r="F771" s="98">
        <v>0</v>
      </c>
      <c r="G771" s="98">
        <v>0</v>
      </c>
      <c r="H771" s="62"/>
      <c r="I771" s="62"/>
      <c r="J771" s="62"/>
      <c r="K771" s="62"/>
    </row>
    <row r="772" spans="1:11" ht="14.1" customHeight="1" x14ac:dyDescent="0.25">
      <c r="A772" s="62"/>
      <c r="B772" s="62"/>
      <c r="C772" s="97" t="s">
        <v>81</v>
      </c>
      <c r="D772" s="100" t="s">
        <v>20</v>
      </c>
      <c r="E772" s="98">
        <v>0</v>
      </c>
      <c r="F772" s="98">
        <v>0</v>
      </c>
      <c r="G772" s="98">
        <v>0</v>
      </c>
      <c r="H772" s="62"/>
      <c r="I772" s="62"/>
      <c r="J772" s="62"/>
      <c r="K772" s="62"/>
    </row>
    <row r="773" spans="1:11" ht="14.1" customHeight="1" x14ac:dyDescent="0.25">
      <c r="A773" s="62"/>
      <c r="B773" s="62"/>
      <c r="C773" s="97" t="s">
        <v>82</v>
      </c>
      <c r="D773" s="100" t="s">
        <v>20</v>
      </c>
      <c r="E773" s="98">
        <v>0</v>
      </c>
      <c r="F773" s="98">
        <v>0</v>
      </c>
      <c r="G773" s="98">
        <v>0</v>
      </c>
      <c r="H773" s="62"/>
      <c r="I773" s="62"/>
      <c r="J773" s="62"/>
      <c r="K773" s="62"/>
    </row>
    <row r="774" spans="1:11" ht="14.1" customHeight="1" x14ac:dyDescent="0.25">
      <c r="A774" s="62"/>
      <c r="B774" s="62"/>
      <c r="C774" s="97" t="s">
        <v>80</v>
      </c>
      <c r="D774" s="100" t="s">
        <v>20</v>
      </c>
      <c r="E774" s="98">
        <v>0</v>
      </c>
      <c r="F774" s="98">
        <v>0</v>
      </c>
      <c r="G774" s="98">
        <v>0</v>
      </c>
      <c r="H774" s="62"/>
      <c r="I774" s="62"/>
      <c r="J774" s="62"/>
      <c r="K774" s="62"/>
    </row>
    <row r="775" spans="1:11" ht="14.1" customHeight="1" x14ac:dyDescent="0.25">
      <c r="A775" s="62"/>
      <c r="B775" s="62"/>
      <c r="C775" s="97" t="s">
        <v>81</v>
      </c>
      <c r="D775" s="100" t="s">
        <v>20</v>
      </c>
      <c r="E775" s="98">
        <v>0</v>
      </c>
      <c r="F775" s="98">
        <v>0</v>
      </c>
      <c r="G775" s="98">
        <v>0</v>
      </c>
      <c r="H775" s="62"/>
      <c r="I775" s="62"/>
      <c r="J775" s="62"/>
      <c r="K775" s="62"/>
    </row>
    <row r="776" spans="1:11" ht="14.1" customHeight="1" x14ac:dyDescent="0.25">
      <c r="A776" s="62"/>
      <c r="B776" s="62"/>
      <c r="C776" s="97" t="s">
        <v>83</v>
      </c>
      <c r="D776" s="100" t="s">
        <v>20</v>
      </c>
      <c r="E776" s="98">
        <v>0</v>
      </c>
      <c r="F776" s="98">
        <v>0</v>
      </c>
      <c r="G776" s="98">
        <v>0</v>
      </c>
      <c r="H776" s="62"/>
      <c r="I776" s="62"/>
      <c r="J776" s="62"/>
      <c r="K776" s="62"/>
    </row>
    <row r="777" spans="1:11" ht="14.1" customHeight="1" x14ac:dyDescent="0.25">
      <c r="A777" s="62"/>
      <c r="B777" s="62"/>
      <c r="C777" s="97" t="s">
        <v>80</v>
      </c>
      <c r="D777" s="100" t="s">
        <v>20</v>
      </c>
      <c r="E777" s="98">
        <v>0</v>
      </c>
      <c r="F777" s="98">
        <v>0</v>
      </c>
      <c r="G777" s="98">
        <v>0</v>
      </c>
      <c r="H777" s="62"/>
      <c r="I777" s="62"/>
      <c r="J777" s="62"/>
      <c r="K777" s="62"/>
    </row>
    <row r="778" spans="1:11" ht="14.1" customHeight="1" x14ac:dyDescent="0.25">
      <c r="A778" s="62"/>
      <c r="B778" s="62"/>
      <c r="C778" s="97" t="s">
        <v>81</v>
      </c>
      <c r="D778" s="100" t="s">
        <v>20</v>
      </c>
      <c r="E778" s="98">
        <v>0</v>
      </c>
      <c r="F778" s="98">
        <v>0</v>
      </c>
      <c r="G778" s="98">
        <v>0</v>
      </c>
      <c r="H778" s="62"/>
      <c r="I778" s="62"/>
      <c r="J778" s="62"/>
      <c r="K778" s="62"/>
    </row>
    <row r="779" spans="1:11" ht="14.1" customHeight="1" x14ac:dyDescent="0.25">
      <c r="A779" s="62"/>
      <c r="B779" s="62"/>
      <c r="C779" s="97" t="s">
        <v>84</v>
      </c>
      <c r="D779" s="100" t="s">
        <v>20</v>
      </c>
      <c r="E779" s="98">
        <v>0</v>
      </c>
      <c r="F779" s="98">
        <v>0</v>
      </c>
      <c r="G779" s="98">
        <v>0</v>
      </c>
      <c r="H779" s="62"/>
      <c r="I779" s="62"/>
      <c r="J779" s="62"/>
      <c r="K779" s="62"/>
    </row>
    <row r="780" spans="1:11" ht="14.1" customHeight="1" x14ac:dyDescent="0.25">
      <c r="A780" s="62"/>
      <c r="B780" s="62"/>
      <c r="C780" s="97" t="s">
        <v>80</v>
      </c>
      <c r="D780" s="100" t="s">
        <v>20</v>
      </c>
      <c r="E780" s="98">
        <v>0</v>
      </c>
      <c r="F780" s="98">
        <v>0</v>
      </c>
      <c r="G780" s="98">
        <v>0</v>
      </c>
      <c r="H780" s="62"/>
      <c r="I780" s="62"/>
      <c r="J780" s="62"/>
      <c r="K780" s="62"/>
    </row>
    <row r="781" spans="1:11" ht="14.1" customHeight="1" x14ac:dyDescent="0.25">
      <c r="A781" s="62"/>
      <c r="B781" s="62"/>
      <c r="C781" s="97" t="s">
        <v>81</v>
      </c>
      <c r="D781" s="100" t="s">
        <v>20</v>
      </c>
      <c r="E781" s="98">
        <v>0</v>
      </c>
      <c r="F781" s="98">
        <v>0</v>
      </c>
      <c r="G781" s="98">
        <v>0</v>
      </c>
      <c r="H781" s="62"/>
      <c r="I781" s="62"/>
      <c r="J781" s="62"/>
      <c r="K781" s="62"/>
    </row>
    <row r="782" spans="1:11" ht="14.1" customHeight="1" x14ac:dyDescent="0.25">
      <c r="A782" s="62"/>
      <c r="B782" s="62"/>
      <c r="C782" s="97" t="s">
        <v>85</v>
      </c>
      <c r="D782" s="100" t="s">
        <v>20</v>
      </c>
      <c r="E782" s="98">
        <v>0</v>
      </c>
      <c r="F782" s="98">
        <v>0</v>
      </c>
      <c r="G782" s="98">
        <v>0</v>
      </c>
      <c r="H782" s="62"/>
      <c r="I782" s="62"/>
      <c r="J782" s="62"/>
      <c r="K782" s="62"/>
    </row>
    <row r="783" spans="1:11" ht="14.1" customHeight="1" x14ac:dyDescent="0.25">
      <c r="A783" s="62"/>
      <c r="B783" s="62"/>
      <c r="C783" s="97" t="s">
        <v>80</v>
      </c>
      <c r="D783" s="100" t="s">
        <v>20</v>
      </c>
      <c r="E783" s="98">
        <v>0</v>
      </c>
      <c r="F783" s="98">
        <v>0</v>
      </c>
      <c r="G783" s="98">
        <v>0</v>
      </c>
      <c r="H783" s="62"/>
      <c r="I783" s="62"/>
      <c r="J783" s="62"/>
      <c r="K783" s="62"/>
    </row>
    <row r="784" spans="1:11" ht="14.1" customHeight="1" x14ac:dyDescent="0.25">
      <c r="A784" s="62"/>
      <c r="B784" s="62"/>
      <c r="C784" s="97" t="s">
        <v>81</v>
      </c>
      <c r="D784" s="100" t="s">
        <v>20</v>
      </c>
      <c r="E784" s="98">
        <v>0</v>
      </c>
      <c r="F784" s="98">
        <v>0</v>
      </c>
      <c r="G784" s="98">
        <v>0</v>
      </c>
      <c r="H784" s="62"/>
      <c r="I784" s="62"/>
      <c r="J784" s="62"/>
      <c r="K784" s="62"/>
    </row>
    <row r="785" spans="1:11" ht="14.1" customHeight="1" x14ac:dyDescent="0.25">
      <c r="A785" s="62"/>
      <c r="B785" s="62"/>
      <c r="C785" s="97" t="s">
        <v>86</v>
      </c>
      <c r="D785" s="100" t="s">
        <v>20</v>
      </c>
      <c r="E785" s="98">
        <v>0</v>
      </c>
      <c r="F785" s="98">
        <v>0</v>
      </c>
      <c r="G785" s="98">
        <v>0</v>
      </c>
      <c r="H785" s="62"/>
      <c r="I785" s="62"/>
      <c r="J785" s="62"/>
      <c r="K785" s="62"/>
    </row>
    <row r="786" spans="1:11" ht="14.1" customHeight="1" x14ac:dyDescent="0.25">
      <c r="A786" s="62"/>
      <c r="B786" s="62"/>
      <c r="C786" s="97" t="s">
        <v>80</v>
      </c>
      <c r="D786" s="100" t="s">
        <v>20</v>
      </c>
      <c r="E786" s="98">
        <v>0</v>
      </c>
      <c r="F786" s="98">
        <v>0</v>
      </c>
      <c r="G786" s="98">
        <v>0</v>
      </c>
      <c r="H786" s="62"/>
      <c r="I786" s="62"/>
      <c r="J786" s="62"/>
      <c r="K786" s="62"/>
    </row>
    <row r="787" spans="1:11" ht="14.1" customHeight="1" x14ac:dyDescent="0.25">
      <c r="A787" s="62"/>
      <c r="B787" s="62"/>
      <c r="C787" s="97" t="s">
        <v>81</v>
      </c>
      <c r="D787" s="100" t="s">
        <v>20</v>
      </c>
      <c r="E787" s="98">
        <v>0</v>
      </c>
      <c r="F787" s="98">
        <v>0</v>
      </c>
      <c r="G787" s="98">
        <v>0</v>
      </c>
      <c r="H787" s="62"/>
      <c r="I787" s="62"/>
      <c r="J787" s="62"/>
      <c r="K787" s="62"/>
    </row>
    <row r="788" spans="1:11" ht="14.1" customHeight="1" x14ac:dyDescent="0.25">
      <c r="A788" s="62"/>
      <c r="B788" s="62"/>
      <c r="C788" s="97" t="s">
        <v>87</v>
      </c>
      <c r="D788" s="100" t="s">
        <v>20</v>
      </c>
      <c r="E788" s="98">
        <v>0</v>
      </c>
      <c r="F788" s="98">
        <v>0</v>
      </c>
      <c r="G788" s="98">
        <v>0</v>
      </c>
      <c r="H788" s="62"/>
      <c r="I788" s="62"/>
      <c r="J788" s="62"/>
      <c r="K788" s="62"/>
    </row>
    <row r="789" spans="1:11" ht="14.1" customHeight="1" x14ac:dyDescent="0.25">
      <c r="A789" s="62"/>
      <c r="B789" s="62"/>
      <c r="C789" s="97" t="s">
        <v>80</v>
      </c>
      <c r="D789" s="100" t="s">
        <v>20</v>
      </c>
      <c r="E789" s="98">
        <v>0</v>
      </c>
      <c r="F789" s="98">
        <v>0</v>
      </c>
      <c r="G789" s="98">
        <v>0</v>
      </c>
      <c r="H789" s="62"/>
      <c r="I789" s="62"/>
      <c r="J789" s="62"/>
      <c r="K789" s="62"/>
    </row>
    <row r="790" spans="1:11" ht="14.1" customHeight="1" x14ac:dyDescent="0.25">
      <c r="A790" s="62"/>
      <c r="B790" s="62"/>
      <c r="C790" s="97" t="s">
        <v>81</v>
      </c>
      <c r="D790" s="100" t="s">
        <v>20</v>
      </c>
      <c r="E790" s="98">
        <v>0</v>
      </c>
      <c r="F790" s="98">
        <v>0</v>
      </c>
      <c r="G790" s="98">
        <v>0</v>
      </c>
      <c r="H790" s="62"/>
      <c r="I790" s="62"/>
      <c r="J790" s="62"/>
      <c r="K790" s="62"/>
    </row>
    <row r="791" spans="1:11" ht="14.1" customHeight="1" x14ac:dyDescent="0.25">
      <c r="A791" s="62"/>
      <c r="B791" s="62"/>
      <c r="C791" s="97" t="s">
        <v>88</v>
      </c>
      <c r="D791" s="100" t="s">
        <v>20</v>
      </c>
      <c r="E791" s="98">
        <v>0</v>
      </c>
      <c r="F791" s="98">
        <v>0</v>
      </c>
      <c r="G791" s="98">
        <v>0</v>
      </c>
      <c r="H791" s="62"/>
      <c r="I791" s="62"/>
      <c r="J791" s="62"/>
      <c r="K791" s="62"/>
    </row>
    <row r="792" spans="1:11" ht="14.1" customHeight="1" x14ac:dyDescent="0.25">
      <c r="A792" s="62"/>
      <c r="B792" s="62"/>
      <c r="C792" s="97" t="s">
        <v>80</v>
      </c>
      <c r="D792" s="100" t="s">
        <v>20</v>
      </c>
      <c r="E792" s="98">
        <v>0</v>
      </c>
      <c r="F792" s="98">
        <v>0</v>
      </c>
      <c r="G792" s="98">
        <v>0</v>
      </c>
      <c r="H792" s="62"/>
      <c r="I792" s="62"/>
      <c r="J792" s="62"/>
      <c r="K792" s="62"/>
    </row>
    <row r="793" spans="1:11" ht="14.1" customHeight="1" x14ac:dyDescent="0.25">
      <c r="A793" s="62"/>
      <c r="B793" s="62"/>
      <c r="C793" s="97" t="s">
        <v>89</v>
      </c>
      <c r="D793" s="100" t="s">
        <v>20</v>
      </c>
      <c r="E793" s="98">
        <v>0</v>
      </c>
      <c r="F793" s="98">
        <v>0</v>
      </c>
      <c r="G793" s="98">
        <v>0</v>
      </c>
      <c r="H793" s="62"/>
      <c r="I793" s="62"/>
      <c r="J793" s="62"/>
      <c r="K793" s="62"/>
    </row>
    <row r="794" spans="1:11" ht="14.1" customHeight="1" x14ac:dyDescent="0.25">
      <c r="A794" s="62"/>
      <c r="B794" s="62"/>
      <c r="C794" s="97" t="s">
        <v>90</v>
      </c>
      <c r="D794" s="100" t="s">
        <v>20</v>
      </c>
      <c r="E794" s="98">
        <v>0</v>
      </c>
      <c r="F794" s="98">
        <v>0</v>
      </c>
      <c r="G794" s="98">
        <v>0</v>
      </c>
      <c r="H794" s="62"/>
      <c r="I794" s="62"/>
      <c r="J794" s="62"/>
      <c r="K794" s="62"/>
    </row>
    <row r="795" spans="1:11" ht="14.1" customHeight="1" x14ac:dyDescent="0.25">
      <c r="A795" s="62"/>
      <c r="B795" s="62"/>
      <c r="C795" s="97" t="s">
        <v>91</v>
      </c>
      <c r="D795" s="100" t="s">
        <v>20</v>
      </c>
      <c r="E795" s="98">
        <v>0</v>
      </c>
      <c r="F795" s="98">
        <v>0</v>
      </c>
      <c r="G795" s="98">
        <v>0</v>
      </c>
      <c r="H795" s="62"/>
      <c r="I795" s="62"/>
      <c r="J795" s="62"/>
      <c r="K795" s="62"/>
    </row>
    <row r="796" spans="1:11" ht="14.1" customHeight="1" x14ac:dyDescent="0.25">
      <c r="A796" s="62"/>
      <c r="B796" s="62"/>
      <c r="C796" s="97" t="s">
        <v>92</v>
      </c>
      <c r="D796" s="100" t="s">
        <v>20</v>
      </c>
      <c r="E796" s="98">
        <v>0</v>
      </c>
      <c r="F796" s="98">
        <v>0</v>
      </c>
      <c r="G796" s="98">
        <v>0</v>
      </c>
      <c r="H796" s="62"/>
      <c r="I796" s="62"/>
      <c r="J796" s="62"/>
      <c r="K796" s="62"/>
    </row>
    <row r="797" spans="1:11" ht="14.1" customHeight="1" x14ac:dyDescent="0.25">
      <c r="A797" s="62"/>
      <c r="B797" s="62"/>
      <c r="C797" s="97" t="s">
        <v>93</v>
      </c>
      <c r="D797" s="100" t="s">
        <v>20</v>
      </c>
      <c r="E797" s="98">
        <v>0</v>
      </c>
      <c r="F797" s="98">
        <v>0</v>
      </c>
      <c r="G797" s="98">
        <v>16000000</v>
      </c>
      <c r="H797" s="62"/>
      <c r="I797" s="62"/>
      <c r="J797" s="62"/>
      <c r="K797" s="62"/>
    </row>
    <row r="798" spans="1:11" ht="14.1" customHeight="1" x14ac:dyDescent="0.25">
      <c r="A798" s="62"/>
      <c r="B798" s="62"/>
      <c r="C798" s="97" t="s">
        <v>80</v>
      </c>
      <c r="D798" s="100" t="s">
        <v>20</v>
      </c>
      <c r="E798" s="98">
        <v>0</v>
      </c>
      <c r="F798" s="98">
        <v>0</v>
      </c>
      <c r="G798" s="98">
        <v>16000000</v>
      </c>
      <c r="H798" s="62"/>
      <c r="I798" s="62"/>
      <c r="J798" s="62"/>
      <c r="K798" s="62"/>
    </row>
    <row r="799" spans="1:11" ht="14.1" customHeight="1" x14ac:dyDescent="0.25">
      <c r="A799" s="62"/>
      <c r="B799" s="62"/>
      <c r="C799" s="97" t="s">
        <v>89</v>
      </c>
      <c r="D799" s="100" t="s">
        <v>20</v>
      </c>
      <c r="E799" s="98">
        <v>0</v>
      </c>
      <c r="F799" s="98">
        <v>0</v>
      </c>
      <c r="G799" s="98">
        <v>0</v>
      </c>
      <c r="H799" s="62"/>
      <c r="I799" s="62"/>
      <c r="J799" s="62"/>
      <c r="K799" s="62"/>
    </row>
    <row r="800" spans="1:11" ht="14.1" customHeight="1" x14ac:dyDescent="0.25">
      <c r="A800" s="62"/>
      <c r="B800" s="62"/>
      <c r="C800" s="97" t="s">
        <v>90</v>
      </c>
      <c r="D800" s="100" t="s">
        <v>20</v>
      </c>
      <c r="E800" s="98">
        <v>0</v>
      </c>
      <c r="F800" s="98">
        <v>0</v>
      </c>
      <c r="G800" s="98">
        <v>0</v>
      </c>
      <c r="H800" s="62"/>
      <c r="I800" s="62"/>
      <c r="J800" s="62"/>
      <c r="K800" s="62"/>
    </row>
    <row r="801" spans="1:11" ht="14.1" customHeight="1" x14ac:dyDescent="0.25">
      <c r="A801" s="62"/>
      <c r="B801" s="62"/>
      <c r="C801" s="97" t="s">
        <v>91</v>
      </c>
      <c r="D801" s="100" t="s">
        <v>20</v>
      </c>
      <c r="E801" s="98">
        <v>0</v>
      </c>
      <c r="F801" s="98">
        <v>0</v>
      </c>
      <c r="G801" s="98">
        <v>0</v>
      </c>
      <c r="H801" s="62"/>
      <c r="I801" s="62"/>
      <c r="J801" s="62"/>
      <c r="K801" s="62"/>
    </row>
    <row r="802" spans="1:11" ht="14.1" customHeight="1" x14ac:dyDescent="0.25">
      <c r="A802" s="62"/>
      <c r="B802" s="62"/>
      <c r="C802" s="97" t="s">
        <v>92</v>
      </c>
      <c r="D802" s="100" t="s">
        <v>20</v>
      </c>
      <c r="E802" s="98">
        <v>0</v>
      </c>
      <c r="F802" s="98">
        <v>0</v>
      </c>
      <c r="G802" s="98">
        <v>0</v>
      </c>
      <c r="H802" s="62"/>
      <c r="I802" s="62"/>
      <c r="J802" s="62"/>
      <c r="K802" s="62"/>
    </row>
    <row r="803" spans="1:11" ht="14.1" customHeight="1" x14ac:dyDescent="0.25">
      <c r="A803" s="62"/>
      <c r="B803" s="62"/>
      <c r="C803" s="97" t="s">
        <v>94</v>
      </c>
      <c r="D803" s="100" t="s">
        <v>20</v>
      </c>
      <c r="E803" s="98">
        <v>0</v>
      </c>
      <c r="F803" s="98">
        <v>0</v>
      </c>
      <c r="G803" s="98">
        <v>0</v>
      </c>
      <c r="H803" s="62"/>
      <c r="I803" s="62"/>
      <c r="J803" s="62"/>
      <c r="K803" s="62"/>
    </row>
    <row r="804" spans="1:11" ht="14.1" customHeight="1" x14ac:dyDescent="0.25">
      <c r="A804" s="62"/>
      <c r="B804" s="62"/>
      <c r="C804" s="97" t="s">
        <v>80</v>
      </c>
      <c r="D804" s="100" t="s">
        <v>20</v>
      </c>
      <c r="E804" s="98">
        <v>0</v>
      </c>
      <c r="F804" s="98">
        <v>0</v>
      </c>
      <c r="G804" s="98">
        <v>0</v>
      </c>
      <c r="H804" s="62"/>
      <c r="I804" s="62"/>
      <c r="J804" s="62"/>
      <c r="K804" s="62"/>
    </row>
    <row r="805" spans="1:11" ht="14.1" customHeight="1" x14ac:dyDescent="0.25">
      <c r="A805" s="62"/>
      <c r="B805" s="62"/>
      <c r="C805" s="97" t="s">
        <v>89</v>
      </c>
      <c r="D805" s="100" t="s">
        <v>20</v>
      </c>
      <c r="E805" s="98">
        <v>0</v>
      </c>
      <c r="F805" s="98">
        <v>0</v>
      </c>
      <c r="G805" s="98">
        <v>0</v>
      </c>
      <c r="H805" s="62"/>
      <c r="I805" s="62"/>
      <c r="J805" s="62"/>
      <c r="K805" s="62"/>
    </row>
    <row r="806" spans="1:11" ht="14.1" customHeight="1" x14ac:dyDescent="0.25">
      <c r="A806" s="62"/>
      <c r="B806" s="62"/>
      <c r="C806" s="97" t="s">
        <v>90</v>
      </c>
      <c r="D806" s="100" t="s">
        <v>20</v>
      </c>
      <c r="E806" s="98">
        <v>0</v>
      </c>
      <c r="F806" s="98">
        <v>0</v>
      </c>
      <c r="G806" s="98">
        <v>0</v>
      </c>
      <c r="H806" s="62"/>
      <c r="I806" s="62"/>
      <c r="J806" s="62"/>
      <c r="K806" s="62"/>
    </row>
    <row r="807" spans="1:11" ht="14.1" customHeight="1" x14ac:dyDescent="0.25">
      <c r="A807" s="62"/>
      <c r="B807" s="62"/>
      <c r="C807" s="97" t="s">
        <v>91</v>
      </c>
      <c r="D807" s="100" t="s">
        <v>20</v>
      </c>
      <c r="E807" s="98">
        <v>0</v>
      </c>
      <c r="F807" s="98">
        <v>0</v>
      </c>
      <c r="G807" s="98">
        <v>0</v>
      </c>
      <c r="H807" s="62"/>
      <c r="I807" s="62"/>
      <c r="J807" s="62"/>
      <c r="K807" s="62"/>
    </row>
    <row r="808" spans="1:11" ht="14.1" customHeight="1" x14ac:dyDescent="0.25">
      <c r="A808" s="62"/>
      <c r="B808" s="62"/>
      <c r="C808" s="97" t="s">
        <v>92</v>
      </c>
      <c r="D808" s="100" t="s">
        <v>20</v>
      </c>
      <c r="E808" s="98">
        <v>0</v>
      </c>
      <c r="F808" s="98">
        <v>0</v>
      </c>
      <c r="G808" s="98">
        <v>0</v>
      </c>
      <c r="H808" s="62"/>
      <c r="I808" s="62"/>
      <c r="J808" s="62"/>
      <c r="K808" s="62"/>
    </row>
    <row r="809" spans="1:11" ht="14.1" customHeight="1" x14ac:dyDescent="0.25">
      <c r="A809" s="62"/>
      <c r="B809" s="62"/>
      <c r="C809" s="97" t="s">
        <v>95</v>
      </c>
      <c r="D809" s="100" t="s">
        <v>20</v>
      </c>
      <c r="E809" s="98">
        <v>0</v>
      </c>
      <c r="F809" s="98">
        <v>0</v>
      </c>
      <c r="G809" s="98">
        <v>0</v>
      </c>
      <c r="H809" s="62"/>
      <c r="I809" s="62"/>
      <c r="J809" s="62"/>
      <c r="K809" s="62"/>
    </row>
    <row r="810" spans="1:11" ht="14.1" customHeight="1" x14ac:dyDescent="0.25">
      <c r="A810" s="62"/>
      <c r="B810" s="62"/>
      <c r="C810" s="97" t="s">
        <v>96</v>
      </c>
      <c r="D810" s="100" t="s">
        <v>20</v>
      </c>
      <c r="E810" s="98">
        <v>0</v>
      </c>
      <c r="F810" s="98">
        <v>0</v>
      </c>
      <c r="G810" s="98">
        <v>0</v>
      </c>
      <c r="H810" s="62"/>
      <c r="I810" s="62"/>
      <c r="J810" s="62"/>
      <c r="K810" s="62"/>
    </row>
    <row r="811" spans="1:11" ht="14.1" customHeight="1" x14ac:dyDescent="0.25">
      <c r="A811" s="62"/>
      <c r="B811" s="62"/>
      <c r="C811" s="99" t="s">
        <v>97</v>
      </c>
      <c r="D811" s="98">
        <v>0</v>
      </c>
      <c r="E811" s="98">
        <v>0</v>
      </c>
      <c r="F811" s="98">
        <v>0</v>
      </c>
      <c r="G811" s="98">
        <v>16000000</v>
      </c>
      <c r="H811" s="62"/>
      <c r="I811" s="62"/>
      <c r="J811" s="62"/>
      <c r="K811" s="62"/>
    </row>
    <row r="812" spans="1:11" ht="14.1" customHeight="1" x14ac:dyDescent="0.25">
      <c r="A812" s="62"/>
      <c r="B812" s="62"/>
      <c r="C812" s="86" t="s">
        <v>47</v>
      </c>
      <c r="D812" s="87" t="s">
        <v>660</v>
      </c>
      <c r="E812" s="88"/>
      <c r="F812" s="88"/>
      <c r="G812" s="88"/>
      <c r="H812" s="62"/>
      <c r="I812" s="62"/>
      <c r="J812" s="62"/>
      <c r="K812" s="62"/>
    </row>
    <row r="813" spans="1:11" ht="14.1" customHeight="1" x14ac:dyDescent="0.25">
      <c r="A813" s="62"/>
      <c r="B813" s="62"/>
      <c r="C813" s="89" t="s">
        <v>49</v>
      </c>
      <c r="D813" s="90" t="s">
        <v>661</v>
      </c>
      <c r="E813" s="45"/>
      <c r="F813" s="45"/>
      <c r="G813" s="45"/>
      <c r="H813" s="62"/>
      <c r="I813" s="62"/>
      <c r="J813" s="62"/>
      <c r="K813" s="62"/>
    </row>
    <row r="814" spans="1:11" ht="14.1" customHeight="1" x14ac:dyDescent="0.25">
      <c r="A814" s="62"/>
      <c r="B814" s="62"/>
      <c r="C814" s="89" t="s">
        <v>51</v>
      </c>
      <c r="D814" s="90" t="s">
        <v>662</v>
      </c>
      <c r="E814" s="45"/>
      <c r="F814" s="45"/>
      <c r="G814" s="45"/>
      <c r="H814" s="62"/>
      <c r="I814" s="62"/>
      <c r="J814" s="62"/>
      <c r="K814" s="62"/>
    </row>
    <row r="815" spans="1:11" ht="15" customHeight="1" x14ac:dyDescent="0.25">
      <c r="A815" s="62"/>
      <c r="B815" s="62"/>
      <c r="C815" s="91"/>
      <c r="D815" s="92">
        <v>2021</v>
      </c>
      <c r="E815" s="92">
        <v>2022</v>
      </c>
      <c r="F815" s="92">
        <v>2023</v>
      </c>
      <c r="G815" s="92">
        <v>2024</v>
      </c>
      <c r="H815" s="62"/>
      <c r="I815" s="62"/>
      <c r="J815" s="62"/>
      <c r="K815" s="62"/>
    </row>
    <row r="816" spans="1:11" ht="15" customHeight="1" x14ac:dyDescent="0.25">
      <c r="A816" s="62"/>
      <c r="B816" s="62"/>
      <c r="C816" s="93"/>
      <c r="D816" s="94" t="s">
        <v>17</v>
      </c>
      <c r="E816" s="94" t="s">
        <v>18</v>
      </c>
      <c r="F816" s="94" t="s">
        <v>18</v>
      </c>
      <c r="G816" s="94" t="s">
        <v>18</v>
      </c>
      <c r="H816" s="62"/>
      <c r="I816" s="62"/>
      <c r="J816" s="62"/>
      <c r="K816" s="62"/>
    </row>
    <row r="817" spans="1:11" ht="14.1" customHeight="1" x14ac:dyDescent="0.25">
      <c r="A817" s="62"/>
      <c r="B817" s="62"/>
      <c r="C817" s="78" t="s">
        <v>53</v>
      </c>
      <c r="D817" s="82" t="s">
        <v>20</v>
      </c>
      <c r="E817" s="82" t="s">
        <v>663</v>
      </c>
      <c r="F817" s="82" t="s">
        <v>43</v>
      </c>
      <c r="G817" s="82" t="s">
        <v>43</v>
      </c>
      <c r="H817" s="62"/>
      <c r="I817" s="62"/>
      <c r="J817" s="62"/>
      <c r="K817" s="62"/>
    </row>
    <row r="818" spans="1:11" ht="14.1" customHeight="1" x14ac:dyDescent="0.25">
      <c r="A818" s="62"/>
      <c r="B818" s="62"/>
      <c r="C818" s="78" t="s">
        <v>57</v>
      </c>
      <c r="D818" s="82" t="s">
        <v>20</v>
      </c>
      <c r="E818" s="82" t="s">
        <v>355</v>
      </c>
      <c r="F818" s="82" t="s">
        <v>43</v>
      </c>
      <c r="G818" s="82" t="s">
        <v>43</v>
      </c>
      <c r="H818" s="62"/>
      <c r="I818" s="62"/>
      <c r="J818" s="62"/>
      <c r="K818" s="62"/>
    </row>
    <row r="819" spans="1:11" ht="14.1" customHeight="1" x14ac:dyDescent="0.25">
      <c r="A819" s="62"/>
      <c r="B819" s="62"/>
      <c r="C819" s="78" t="s">
        <v>62</v>
      </c>
      <c r="D819" s="82" t="s">
        <v>43</v>
      </c>
      <c r="E819" s="82" t="s">
        <v>664</v>
      </c>
      <c r="F819" s="82" t="s">
        <v>43</v>
      </c>
      <c r="G819" s="82" t="s">
        <v>43</v>
      </c>
      <c r="H819" s="62"/>
      <c r="I819" s="62"/>
      <c r="J819" s="62"/>
      <c r="K819" s="62"/>
    </row>
    <row r="820" spans="1:11" ht="14.1" customHeight="1" x14ac:dyDescent="0.25">
      <c r="A820" s="62"/>
      <c r="B820" s="62"/>
      <c r="C820" s="78" t="s">
        <v>67</v>
      </c>
      <c r="D820" s="82" t="s">
        <v>20</v>
      </c>
      <c r="E820" s="82" t="s">
        <v>20</v>
      </c>
      <c r="F820" s="82" t="s">
        <v>210</v>
      </c>
      <c r="G820" s="82" t="s">
        <v>20</v>
      </c>
      <c r="H820" s="62"/>
      <c r="I820" s="62"/>
      <c r="J820" s="62"/>
      <c r="K820" s="62"/>
    </row>
    <row r="821" spans="1:11" ht="14.1" customHeight="1" x14ac:dyDescent="0.25">
      <c r="A821" s="62"/>
      <c r="B821" s="62"/>
      <c r="C821" s="78" t="s">
        <v>70</v>
      </c>
      <c r="D821" s="82" t="s">
        <v>20</v>
      </c>
      <c r="E821" s="82" t="s">
        <v>20</v>
      </c>
      <c r="F821" s="82" t="s">
        <v>210</v>
      </c>
      <c r="G821" s="82" t="s">
        <v>20</v>
      </c>
      <c r="H821" s="62"/>
      <c r="I821" s="62"/>
      <c r="J821" s="62"/>
      <c r="K821" s="62"/>
    </row>
    <row r="822" spans="1:11" ht="14.1" customHeight="1" x14ac:dyDescent="0.25">
      <c r="A822" s="62"/>
      <c r="B822" s="62"/>
      <c r="C822" s="78" t="s">
        <v>74</v>
      </c>
      <c r="D822" s="82" t="s">
        <v>20</v>
      </c>
      <c r="E822" s="82" t="s">
        <v>20</v>
      </c>
      <c r="F822" s="82" t="s">
        <v>210</v>
      </c>
      <c r="G822" s="82" t="s">
        <v>20</v>
      </c>
      <c r="H822" s="62"/>
      <c r="I822" s="62"/>
      <c r="J822" s="62"/>
      <c r="K822" s="62"/>
    </row>
    <row r="823" spans="1:11" ht="14.1" customHeight="1" x14ac:dyDescent="0.25">
      <c r="A823" s="62"/>
      <c r="B823" s="62"/>
      <c r="C823" s="95" t="s">
        <v>78</v>
      </c>
      <c r="D823" s="96"/>
      <c r="E823" s="96"/>
      <c r="F823" s="96"/>
      <c r="G823" s="96"/>
      <c r="H823" s="62"/>
      <c r="I823" s="62"/>
      <c r="J823" s="62"/>
      <c r="K823" s="62"/>
    </row>
    <row r="824" spans="1:11" ht="14.1" customHeight="1" x14ac:dyDescent="0.25">
      <c r="A824" s="62"/>
      <c r="B824" s="62"/>
      <c r="C824" s="91"/>
      <c r="D824" s="92">
        <v>2021</v>
      </c>
      <c r="E824" s="92">
        <v>2022</v>
      </c>
      <c r="F824" s="92">
        <v>2023</v>
      </c>
      <c r="G824" s="92">
        <v>2024</v>
      </c>
      <c r="H824" s="62"/>
      <c r="I824" s="62"/>
      <c r="J824" s="62"/>
      <c r="K824" s="62"/>
    </row>
    <row r="825" spans="1:11" ht="14.1" customHeight="1" x14ac:dyDescent="0.25">
      <c r="A825" s="62"/>
      <c r="B825" s="62"/>
      <c r="C825" s="93"/>
      <c r="D825" s="94" t="s">
        <v>17</v>
      </c>
      <c r="E825" s="94" t="s">
        <v>18</v>
      </c>
      <c r="F825" s="94" t="s">
        <v>18</v>
      </c>
      <c r="G825" s="94" t="s">
        <v>18</v>
      </c>
      <c r="H825" s="62"/>
      <c r="I825" s="62"/>
      <c r="J825" s="62"/>
      <c r="K825" s="62"/>
    </row>
    <row r="826" spans="1:11" ht="14.1" customHeight="1" x14ac:dyDescent="0.25">
      <c r="A826" s="62"/>
      <c r="B826" s="62"/>
      <c r="C826" s="97" t="s">
        <v>79</v>
      </c>
      <c r="D826" s="100" t="s">
        <v>20</v>
      </c>
      <c r="E826" s="98">
        <v>0</v>
      </c>
      <c r="F826" s="98">
        <v>0</v>
      </c>
      <c r="G826" s="98">
        <v>0</v>
      </c>
      <c r="H826" s="62"/>
      <c r="I826" s="62"/>
      <c r="J826" s="62"/>
      <c r="K826" s="62"/>
    </row>
    <row r="827" spans="1:11" ht="14.1" customHeight="1" x14ac:dyDescent="0.25">
      <c r="A827" s="62"/>
      <c r="B827" s="62"/>
      <c r="C827" s="97" t="s">
        <v>80</v>
      </c>
      <c r="D827" s="100" t="s">
        <v>20</v>
      </c>
      <c r="E827" s="98">
        <v>0</v>
      </c>
      <c r="F827" s="98">
        <v>0</v>
      </c>
      <c r="G827" s="98">
        <v>0</v>
      </c>
      <c r="H827" s="62"/>
      <c r="I827" s="62"/>
      <c r="J827" s="62"/>
      <c r="K827" s="62"/>
    </row>
    <row r="828" spans="1:11" ht="14.1" customHeight="1" x14ac:dyDescent="0.25">
      <c r="A828" s="62"/>
      <c r="B828" s="62"/>
      <c r="C828" s="97" t="s">
        <v>81</v>
      </c>
      <c r="D828" s="100" t="s">
        <v>20</v>
      </c>
      <c r="E828" s="98">
        <v>0</v>
      </c>
      <c r="F828" s="98">
        <v>0</v>
      </c>
      <c r="G828" s="98">
        <v>0</v>
      </c>
      <c r="H828" s="62"/>
      <c r="I828" s="62"/>
      <c r="J828" s="62"/>
      <c r="K828" s="62"/>
    </row>
    <row r="829" spans="1:11" ht="14.1" customHeight="1" x14ac:dyDescent="0.25">
      <c r="A829" s="62"/>
      <c r="B829" s="62"/>
      <c r="C829" s="97" t="s">
        <v>82</v>
      </c>
      <c r="D829" s="100" t="s">
        <v>20</v>
      </c>
      <c r="E829" s="98">
        <v>0</v>
      </c>
      <c r="F829" s="98">
        <v>0</v>
      </c>
      <c r="G829" s="98">
        <v>0</v>
      </c>
      <c r="H829" s="62"/>
      <c r="I829" s="62"/>
      <c r="J829" s="62"/>
      <c r="K829" s="62"/>
    </row>
    <row r="830" spans="1:11" ht="14.1" customHeight="1" x14ac:dyDescent="0.25">
      <c r="A830" s="62"/>
      <c r="B830" s="62"/>
      <c r="C830" s="97" t="s">
        <v>80</v>
      </c>
      <c r="D830" s="100" t="s">
        <v>20</v>
      </c>
      <c r="E830" s="98">
        <v>0</v>
      </c>
      <c r="F830" s="98">
        <v>0</v>
      </c>
      <c r="G830" s="98">
        <v>0</v>
      </c>
      <c r="H830" s="62"/>
      <c r="I830" s="62"/>
      <c r="J830" s="62"/>
      <c r="K830" s="62"/>
    </row>
    <row r="831" spans="1:11" ht="14.1" customHeight="1" x14ac:dyDescent="0.25">
      <c r="A831" s="62"/>
      <c r="B831" s="62"/>
      <c r="C831" s="97" t="s">
        <v>81</v>
      </c>
      <c r="D831" s="100" t="s">
        <v>20</v>
      </c>
      <c r="E831" s="98">
        <v>0</v>
      </c>
      <c r="F831" s="98">
        <v>0</v>
      </c>
      <c r="G831" s="98">
        <v>0</v>
      </c>
      <c r="H831" s="62"/>
      <c r="I831" s="62"/>
      <c r="J831" s="62"/>
      <c r="K831" s="62"/>
    </row>
    <row r="832" spans="1:11" ht="14.1" customHeight="1" x14ac:dyDescent="0.25">
      <c r="A832" s="62"/>
      <c r="B832" s="62"/>
      <c r="C832" s="97" t="s">
        <v>83</v>
      </c>
      <c r="D832" s="100" t="s">
        <v>20</v>
      </c>
      <c r="E832" s="98">
        <v>0</v>
      </c>
      <c r="F832" s="98">
        <v>0</v>
      </c>
      <c r="G832" s="98">
        <v>0</v>
      </c>
      <c r="H832" s="62"/>
      <c r="I832" s="62"/>
      <c r="J832" s="62"/>
      <c r="K832" s="62"/>
    </row>
    <row r="833" spans="1:11" ht="14.1" customHeight="1" x14ac:dyDescent="0.25">
      <c r="A833" s="62"/>
      <c r="B833" s="62"/>
      <c r="C833" s="97" t="s">
        <v>80</v>
      </c>
      <c r="D833" s="100" t="s">
        <v>20</v>
      </c>
      <c r="E833" s="98">
        <v>0</v>
      </c>
      <c r="F833" s="98">
        <v>0</v>
      </c>
      <c r="G833" s="98">
        <v>0</v>
      </c>
      <c r="H833" s="62"/>
      <c r="I833" s="62"/>
      <c r="J833" s="62"/>
      <c r="K833" s="62"/>
    </row>
    <row r="834" spans="1:11" ht="14.1" customHeight="1" x14ac:dyDescent="0.25">
      <c r="A834" s="62"/>
      <c r="B834" s="62"/>
      <c r="C834" s="97" t="s">
        <v>81</v>
      </c>
      <c r="D834" s="100" t="s">
        <v>20</v>
      </c>
      <c r="E834" s="98">
        <v>0</v>
      </c>
      <c r="F834" s="98">
        <v>0</v>
      </c>
      <c r="G834" s="98">
        <v>0</v>
      </c>
      <c r="H834" s="62"/>
      <c r="I834" s="62"/>
      <c r="J834" s="62"/>
      <c r="K834" s="62"/>
    </row>
    <row r="835" spans="1:11" ht="14.1" customHeight="1" x14ac:dyDescent="0.25">
      <c r="A835" s="62"/>
      <c r="B835" s="62"/>
      <c r="C835" s="97" t="s">
        <v>84</v>
      </c>
      <c r="D835" s="100" t="s">
        <v>20</v>
      </c>
      <c r="E835" s="98">
        <v>0</v>
      </c>
      <c r="F835" s="98">
        <v>0</v>
      </c>
      <c r="G835" s="98">
        <v>0</v>
      </c>
      <c r="H835" s="62"/>
      <c r="I835" s="62"/>
      <c r="J835" s="62"/>
      <c r="K835" s="62"/>
    </row>
    <row r="836" spans="1:11" ht="14.1" customHeight="1" x14ac:dyDescent="0.25">
      <c r="A836" s="62"/>
      <c r="B836" s="62"/>
      <c r="C836" s="97" t="s">
        <v>80</v>
      </c>
      <c r="D836" s="100" t="s">
        <v>20</v>
      </c>
      <c r="E836" s="98">
        <v>0</v>
      </c>
      <c r="F836" s="98">
        <v>0</v>
      </c>
      <c r="G836" s="98">
        <v>0</v>
      </c>
      <c r="H836" s="62"/>
      <c r="I836" s="62"/>
      <c r="J836" s="62"/>
      <c r="K836" s="62"/>
    </row>
    <row r="837" spans="1:11" ht="14.1" customHeight="1" x14ac:dyDescent="0.25">
      <c r="A837" s="62"/>
      <c r="B837" s="62"/>
      <c r="C837" s="97" t="s">
        <v>81</v>
      </c>
      <c r="D837" s="100" t="s">
        <v>20</v>
      </c>
      <c r="E837" s="98">
        <v>0</v>
      </c>
      <c r="F837" s="98">
        <v>0</v>
      </c>
      <c r="G837" s="98">
        <v>0</v>
      </c>
      <c r="H837" s="62"/>
      <c r="I837" s="62"/>
      <c r="J837" s="62"/>
      <c r="K837" s="62"/>
    </row>
    <row r="838" spans="1:11" ht="14.1" customHeight="1" x14ac:dyDescent="0.25">
      <c r="A838" s="62"/>
      <c r="B838" s="62"/>
      <c r="C838" s="97" t="s">
        <v>85</v>
      </c>
      <c r="D838" s="100" t="s">
        <v>20</v>
      </c>
      <c r="E838" s="98">
        <v>0</v>
      </c>
      <c r="F838" s="98">
        <v>0</v>
      </c>
      <c r="G838" s="98">
        <v>0</v>
      </c>
      <c r="H838" s="62"/>
      <c r="I838" s="62"/>
      <c r="J838" s="62"/>
      <c r="K838" s="62"/>
    </row>
    <row r="839" spans="1:11" ht="14.1" customHeight="1" x14ac:dyDescent="0.25">
      <c r="A839" s="62"/>
      <c r="B839" s="62"/>
      <c r="C839" s="97" t="s">
        <v>80</v>
      </c>
      <c r="D839" s="100" t="s">
        <v>20</v>
      </c>
      <c r="E839" s="98">
        <v>0</v>
      </c>
      <c r="F839" s="98">
        <v>0</v>
      </c>
      <c r="G839" s="98">
        <v>0</v>
      </c>
      <c r="H839" s="62"/>
      <c r="I839" s="62"/>
      <c r="J839" s="62"/>
      <c r="K839" s="62"/>
    </row>
    <row r="840" spans="1:11" ht="14.1" customHeight="1" x14ac:dyDescent="0.25">
      <c r="A840" s="62"/>
      <c r="B840" s="62"/>
      <c r="C840" s="97" t="s">
        <v>81</v>
      </c>
      <c r="D840" s="100" t="s">
        <v>20</v>
      </c>
      <c r="E840" s="98">
        <v>0</v>
      </c>
      <c r="F840" s="98">
        <v>0</v>
      </c>
      <c r="G840" s="98">
        <v>0</v>
      </c>
      <c r="H840" s="62"/>
      <c r="I840" s="62"/>
      <c r="J840" s="62"/>
      <c r="K840" s="62"/>
    </row>
    <row r="841" spans="1:11" ht="14.1" customHeight="1" x14ac:dyDescent="0.25">
      <c r="A841" s="62"/>
      <c r="B841" s="62"/>
      <c r="C841" s="97" t="s">
        <v>86</v>
      </c>
      <c r="D841" s="100" t="s">
        <v>20</v>
      </c>
      <c r="E841" s="98">
        <v>0</v>
      </c>
      <c r="F841" s="98">
        <v>0</v>
      </c>
      <c r="G841" s="98">
        <v>0</v>
      </c>
      <c r="H841" s="62"/>
      <c r="I841" s="62"/>
      <c r="J841" s="62"/>
      <c r="K841" s="62"/>
    </row>
    <row r="842" spans="1:11" ht="14.1" customHeight="1" x14ac:dyDescent="0.25">
      <c r="A842" s="62"/>
      <c r="B842" s="62"/>
      <c r="C842" s="97" t="s">
        <v>80</v>
      </c>
      <c r="D842" s="100" t="s">
        <v>20</v>
      </c>
      <c r="E842" s="98">
        <v>0</v>
      </c>
      <c r="F842" s="98">
        <v>0</v>
      </c>
      <c r="G842" s="98">
        <v>0</v>
      </c>
      <c r="H842" s="62"/>
      <c r="I842" s="62"/>
      <c r="J842" s="62"/>
      <c r="K842" s="62"/>
    </row>
    <row r="843" spans="1:11" ht="14.1" customHeight="1" x14ac:dyDescent="0.25">
      <c r="A843" s="62"/>
      <c r="B843" s="62"/>
      <c r="C843" s="97" t="s">
        <v>81</v>
      </c>
      <c r="D843" s="100" t="s">
        <v>20</v>
      </c>
      <c r="E843" s="98">
        <v>0</v>
      </c>
      <c r="F843" s="98">
        <v>0</v>
      </c>
      <c r="G843" s="98">
        <v>0</v>
      </c>
      <c r="H843" s="62"/>
      <c r="I843" s="62"/>
      <c r="J843" s="62"/>
      <c r="K843" s="62"/>
    </row>
    <row r="844" spans="1:11" ht="14.1" customHeight="1" x14ac:dyDescent="0.25">
      <c r="A844" s="62"/>
      <c r="B844" s="62"/>
      <c r="C844" s="97" t="s">
        <v>87</v>
      </c>
      <c r="D844" s="100" t="s">
        <v>20</v>
      </c>
      <c r="E844" s="98">
        <v>0</v>
      </c>
      <c r="F844" s="98">
        <v>0</v>
      </c>
      <c r="G844" s="98">
        <v>0</v>
      </c>
      <c r="H844" s="62"/>
      <c r="I844" s="62"/>
      <c r="J844" s="62"/>
      <c r="K844" s="62"/>
    </row>
    <row r="845" spans="1:11" ht="14.1" customHeight="1" x14ac:dyDescent="0.25">
      <c r="A845" s="62"/>
      <c r="B845" s="62"/>
      <c r="C845" s="97" t="s">
        <v>80</v>
      </c>
      <c r="D845" s="100" t="s">
        <v>20</v>
      </c>
      <c r="E845" s="98">
        <v>0</v>
      </c>
      <c r="F845" s="98">
        <v>0</v>
      </c>
      <c r="G845" s="98">
        <v>0</v>
      </c>
      <c r="H845" s="62"/>
      <c r="I845" s="62"/>
      <c r="J845" s="62"/>
      <c r="K845" s="62"/>
    </row>
    <row r="846" spans="1:11" ht="14.1" customHeight="1" x14ac:dyDescent="0.25">
      <c r="A846" s="62"/>
      <c r="B846" s="62"/>
      <c r="C846" s="97" t="s">
        <v>81</v>
      </c>
      <c r="D846" s="100" t="s">
        <v>20</v>
      </c>
      <c r="E846" s="98">
        <v>0</v>
      </c>
      <c r="F846" s="98">
        <v>0</v>
      </c>
      <c r="G846" s="98">
        <v>0</v>
      </c>
      <c r="H846" s="62"/>
      <c r="I846" s="62"/>
      <c r="J846" s="62"/>
      <c r="K846" s="62"/>
    </row>
    <row r="847" spans="1:11" ht="14.1" customHeight="1" x14ac:dyDescent="0.25">
      <c r="A847" s="62"/>
      <c r="B847" s="62"/>
      <c r="C847" s="97" t="s">
        <v>88</v>
      </c>
      <c r="D847" s="100" t="s">
        <v>20</v>
      </c>
      <c r="E847" s="98">
        <v>0</v>
      </c>
      <c r="F847" s="98">
        <v>0</v>
      </c>
      <c r="G847" s="98">
        <v>0</v>
      </c>
      <c r="H847" s="62"/>
      <c r="I847" s="62"/>
      <c r="J847" s="62"/>
      <c r="K847" s="62"/>
    </row>
    <row r="848" spans="1:11" ht="14.1" customHeight="1" x14ac:dyDescent="0.25">
      <c r="A848" s="62"/>
      <c r="B848" s="62"/>
      <c r="C848" s="97" t="s">
        <v>80</v>
      </c>
      <c r="D848" s="100" t="s">
        <v>20</v>
      </c>
      <c r="E848" s="98">
        <v>0</v>
      </c>
      <c r="F848" s="98">
        <v>0</v>
      </c>
      <c r="G848" s="98">
        <v>0</v>
      </c>
      <c r="H848" s="62"/>
      <c r="I848" s="62"/>
      <c r="J848" s="62"/>
      <c r="K848" s="62"/>
    </row>
    <row r="849" spans="1:11" ht="14.1" customHeight="1" x14ac:dyDescent="0.25">
      <c r="A849" s="62"/>
      <c r="B849" s="62"/>
      <c r="C849" s="97" t="s">
        <v>89</v>
      </c>
      <c r="D849" s="100" t="s">
        <v>20</v>
      </c>
      <c r="E849" s="98">
        <v>0</v>
      </c>
      <c r="F849" s="98">
        <v>0</v>
      </c>
      <c r="G849" s="98">
        <v>0</v>
      </c>
      <c r="H849" s="62"/>
      <c r="I849" s="62"/>
      <c r="J849" s="62"/>
      <c r="K849" s="62"/>
    </row>
    <row r="850" spans="1:11" ht="14.1" customHeight="1" x14ac:dyDescent="0.25">
      <c r="A850" s="62"/>
      <c r="B850" s="62"/>
      <c r="C850" s="97" t="s">
        <v>90</v>
      </c>
      <c r="D850" s="100" t="s">
        <v>20</v>
      </c>
      <c r="E850" s="98">
        <v>0</v>
      </c>
      <c r="F850" s="98">
        <v>0</v>
      </c>
      <c r="G850" s="98">
        <v>0</v>
      </c>
      <c r="H850" s="62"/>
      <c r="I850" s="62"/>
      <c r="J850" s="62"/>
      <c r="K850" s="62"/>
    </row>
    <row r="851" spans="1:11" ht="14.1" customHeight="1" x14ac:dyDescent="0.25">
      <c r="A851" s="62"/>
      <c r="B851" s="62"/>
      <c r="C851" s="97" t="s">
        <v>91</v>
      </c>
      <c r="D851" s="100" t="s">
        <v>20</v>
      </c>
      <c r="E851" s="98">
        <v>0</v>
      </c>
      <c r="F851" s="98">
        <v>0</v>
      </c>
      <c r="G851" s="98">
        <v>0</v>
      </c>
      <c r="H851" s="62"/>
      <c r="I851" s="62"/>
      <c r="J851" s="62"/>
      <c r="K851" s="62"/>
    </row>
    <row r="852" spans="1:11" ht="14.1" customHeight="1" x14ac:dyDescent="0.25">
      <c r="A852" s="62"/>
      <c r="B852" s="62"/>
      <c r="C852" s="97" t="s">
        <v>92</v>
      </c>
      <c r="D852" s="100" t="s">
        <v>20</v>
      </c>
      <c r="E852" s="98">
        <v>0</v>
      </c>
      <c r="F852" s="98">
        <v>0</v>
      </c>
      <c r="G852" s="98">
        <v>0</v>
      </c>
      <c r="H852" s="62"/>
      <c r="I852" s="62"/>
      <c r="J852" s="62"/>
      <c r="K852" s="62"/>
    </row>
    <row r="853" spans="1:11" ht="14.1" customHeight="1" x14ac:dyDescent="0.25">
      <c r="A853" s="62"/>
      <c r="B853" s="62"/>
      <c r="C853" s="97" t="s">
        <v>93</v>
      </c>
      <c r="D853" s="100" t="s">
        <v>20</v>
      </c>
      <c r="E853" s="98">
        <v>2500000</v>
      </c>
      <c r="F853" s="98">
        <v>0</v>
      </c>
      <c r="G853" s="98">
        <v>0</v>
      </c>
      <c r="H853" s="62"/>
      <c r="I853" s="62"/>
      <c r="J853" s="62"/>
      <c r="K853" s="62"/>
    </row>
    <row r="854" spans="1:11" ht="14.1" customHeight="1" x14ac:dyDescent="0.25">
      <c r="A854" s="62"/>
      <c r="B854" s="62"/>
      <c r="C854" s="97" t="s">
        <v>80</v>
      </c>
      <c r="D854" s="100" t="s">
        <v>20</v>
      </c>
      <c r="E854" s="98">
        <v>2500000</v>
      </c>
      <c r="F854" s="98">
        <v>0</v>
      </c>
      <c r="G854" s="98">
        <v>0</v>
      </c>
      <c r="H854" s="62"/>
      <c r="I854" s="62"/>
      <c r="J854" s="62"/>
      <c r="K854" s="62"/>
    </row>
    <row r="855" spans="1:11" ht="14.1" customHeight="1" x14ac:dyDescent="0.25">
      <c r="A855" s="62"/>
      <c r="B855" s="62"/>
      <c r="C855" s="97" t="s">
        <v>89</v>
      </c>
      <c r="D855" s="100" t="s">
        <v>20</v>
      </c>
      <c r="E855" s="98">
        <v>0</v>
      </c>
      <c r="F855" s="98">
        <v>0</v>
      </c>
      <c r="G855" s="98">
        <v>0</v>
      </c>
      <c r="H855" s="62"/>
      <c r="I855" s="62"/>
      <c r="J855" s="62"/>
      <c r="K855" s="62"/>
    </row>
    <row r="856" spans="1:11" ht="14.1" customHeight="1" x14ac:dyDescent="0.25">
      <c r="A856" s="62"/>
      <c r="B856" s="62"/>
      <c r="C856" s="97" t="s">
        <v>90</v>
      </c>
      <c r="D856" s="100" t="s">
        <v>20</v>
      </c>
      <c r="E856" s="98">
        <v>0</v>
      </c>
      <c r="F856" s="98">
        <v>0</v>
      </c>
      <c r="G856" s="98">
        <v>0</v>
      </c>
      <c r="H856" s="62"/>
      <c r="I856" s="62"/>
      <c r="J856" s="62"/>
      <c r="K856" s="62"/>
    </row>
    <row r="857" spans="1:11" ht="14.1" customHeight="1" x14ac:dyDescent="0.25">
      <c r="A857" s="62"/>
      <c r="B857" s="62"/>
      <c r="C857" s="97" t="s">
        <v>91</v>
      </c>
      <c r="D857" s="100" t="s">
        <v>20</v>
      </c>
      <c r="E857" s="98">
        <v>0</v>
      </c>
      <c r="F857" s="98">
        <v>0</v>
      </c>
      <c r="G857" s="98">
        <v>0</v>
      </c>
      <c r="H857" s="62"/>
      <c r="I857" s="62"/>
      <c r="J857" s="62"/>
      <c r="K857" s="62"/>
    </row>
    <row r="858" spans="1:11" ht="14.1" customHeight="1" x14ac:dyDescent="0.25">
      <c r="A858" s="62"/>
      <c r="B858" s="62"/>
      <c r="C858" s="97" t="s">
        <v>92</v>
      </c>
      <c r="D858" s="100" t="s">
        <v>20</v>
      </c>
      <c r="E858" s="98">
        <v>0</v>
      </c>
      <c r="F858" s="98">
        <v>0</v>
      </c>
      <c r="G858" s="98">
        <v>0</v>
      </c>
      <c r="H858" s="62"/>
      <c r="I858" s="62"/>
      <c r="J858" s="62"/>
      <c r="K858" s="62"/>
    </row>
    <row r="859" spans="1:11" ht="14.1" customHeight="1" x14ac:dyDescent="0.25">
      <c r="A859" s="62"/>
      <c r="B859" s="62"/>
      <c r="C859" s="97" t="s">
        <v>94</v>
      </c>
      <c r="D859" s="100" t="s">
        <v>20</v>
      </c>
      <c r="E859" s="98">
        <v>0</v>
      </c>
      <c r="F859" s="98">
        <v>0</v>
      </c>
      <c r="G859" s="98">
        <v>0</v>
      </c>
      <c r="H859" s="62"/>
      <c r="I859" s="62"/>
      <c r="J859" s="62"/>
      <c r="K859" s="62"/>
    </row>
    <row r="860" spans="1:11" ht="14.1" customHeight="1" x14ac:dyDescent="0.25">
      <c r="A860" s="62"/>
      <c r="B860" s="62"/>
      <c r="C860" s="97" t="s">
        <v>80</v>
      </c>
      <c r="D860" s="100" t="s">
        <v>20</v>
      </c>
      <c r="E860" s="98">
        <v>0</v>
      </c>
      <c r="F860" s="98">
        <v>0</v>
      </c>
      <c r="G860" s="98">
        <v>0</v>
      </c>
      <c r="H860" s="62"/>
      <c r="I860" s="62"/>
      <c r="J860" s="62"/>
      <c r="K860" s="62"/>
    </row>
    <row r="861" spans="1:11" ht="14.1" customHeight="1" x14ac:dyDescent="0.25">
      <c r="A861" s="62"/>
      <c r="B861" s="62"/>
      <c r="C861" s="97" t="s">
        <v>89</v>
      </c>
      <c r="D861" s="100" t="s">
        <v>20</v>
      </c>
      <c r="E861" s="98">
        <v>0</v>
      </c>
      <c r="F861" s="98">
        <v>0</v>
      </c>
      <c r="G861" s="98">
        <v>0</v>
      </c>
      <c r="H861" s="62"/>
      <c r="I861" s="62"/>
      <c r="J861" s="62"/>
      <c r="K861" s="62"/>
    </row>
    <row r="862" spans="1:11" ht="14.1" customHeight="1" x14ac:dyDescent="0.25">
      <c r="A862" s="62"/>
      <c r="B862" s="62"/>
      <c r="C862" s="97" t="s">
        <v>90</v>
      </c>
      <c r="D862" s="100" t="s">
        <v>20</v>
      </c>
      <c r="E862" s="98">
        <v>0</v>
      </c>
      <c r="F862" s="98">
        <v>0</v>
      </c>
      <c r="G862" s="98">
        <v>0</v>
      </c>
      <c r="H862" s="62"/>
      <c r="I862" s="62"/>
      <c r="J862" s="62"/>
      <c r="K862" s="62"/>
    </row>
    <row r="863" spans="1:11" ht="14.1" customHeight="1" x14ac:dyDescent="0.25">
      <c r="A863" s="62"/>
      <c r="B863" s="62"/>
      <c r="C863" s="97" t="s">
        <v>91</v>
      </c>
      <c r="D863" s="100" t="s">
        <v>20</v>
      </c>
      <c r="E863" s="98">
        <v>0</v>
      </c>
      <c r="F863" s="98">
        <v>0</v>
      </c>
      <c r="G863" s="98">
        <v>0</v>
      </c>
      <c r="H863" s="62"/>
      <c r="I863" s="62"/>
      <c r="J863" s="62"/>
      <c r="K863" s="62"/>
    </row>
    <row r="864" spans="1:11" ht="14.1" customHeight="1" x14ac:dyDescent="0.25">
      <c r="A864" s="62"/>
      <c r="B864" s="62"/>
      <c r="C864" s="97" t="s">
        <v>92</v>
      </c>
      <c r="D864" s="100" t="s">
        <v>20</v>
      </c>
      <c r="E864" s="98">
        <v>0</v>
      </c>
      <c r="F864" s="98">
        <v>0</v>
      </c>
      <c r="G864" s="98">
        <v>0</v>
      </c>
      <c r="H864" s="62"/>
      <c r="I864" s="62"/>
      <c r="J864" s="62"/>
      <c r="K864" s="62"/>
    </row>
    <row r="865" spans="1:11" ht="14.1" customHeight="1" x14ac:dyDescent="0.25">
      <c r="A865" s="62"/>
      <c r="B865" s="62"/>
      <c r="C865" s="97" t="s">
        <v>95</v>
      </c>
      <c r="D865" s="100" t="s">
        <v>20</v>
      </c>
      <c r="E865" s="98">
        <v>0</v>
      </c>
      <c r="F865" s="98">
        <v>0</v>
      </c>
      <c r="G865" s="98">
        <v>0</v>
      </c>
      <c r="H865" s="62"/>
      <c r="I865" s="62"/>
      <c r="J865" s="62"/>
      <c r="K865" s="62"/>
    </row>
    <row r="866" spans="1:11" ht="14.1" customHeight="1" x14ac:dyDescent="0.25">
      <c r="A866" s="62"/>
      <c r="B866" s="62"/>
      <c r="C866" s="97" t="s">
        <v>96</v>
      </c>
      <c r="D866" s="100" t="s">
        <v>20</v>
      </c>
      <c r="E866" s="98">
        <v>0</v>
      </c>
      <c r="F866" s="98">
        <v>0</v>
      </c>
      <c r="G866" s="98">
        <v>0</v>
      </c>
      <c r="H866" s="62"/>
      <c r="I866" s="62"/>
      <c r="J866" s="62"/>
      <c r="K866" s="62"/>
    </row>
    <row r="867" spans="1:11" ht="14.1" customHeight="1" x14ac:dyDescent="0.25">
      <c r="A867" s="62"/>
      <c r="B867" s="62"/>
      <c r="C867" s="99" t="s">
        <v>97</v>
      </c>
      <c r="D867" s="98">
        <v>0</v>
      </c>
      <c r="E867" s="98">
        <v>2500000</v>
      </c>
      <c r="F867" s="98">
        <v>0</v>
      </c>
      <c r="G867" s="98">
        <v>0</v>
      </c>
      <c r="H867" s="62"/>
      <c r="I867" s="62"/>
      <c r="J867" s="62"/>
      <c r="K867" s="62"/>
    </row>
    <row r="868" spans="1:11" ht="14.1" customHeight="1" x14ac:dyDescent="0.25">
      <c r="A868" s="62"/>
      <c r="B868" s="62"/>
      <c r="C868" s="85" t="s">
        <v>665</v>
      </c>
      <c r="D868" s="83" t="s">
        <v>666</v>
      </c>
      <c r="E868" s="84"/>
      <c r="F868" s="84"/>
      <c r="G868" s="84"/>
      <c r="H868" s="62"/>
      <c r="I868" s="62"/>
      <c r="J868" s="62"/>
      <c r="K868" s="62"/>
    </row>
    <row r="869" spans="1:11" ht="14.1" customHeight="1" x14ac:dyDescent="0.25">
      <c r="A869" s="62"/>
      <c r="B869" s="62"/>
      <c r="C869" s="86" t="s">
        <v>47</v>
      </c>
      <c r="D869" s="87" t="s">
        <v>667</v>
      </c>
      <c r="E869" s="88"/>
      <c r="F869" s="88"/>
      <c r="G869" s="88"/>
      <c r="H869" s="62"/>
      <c r="I869" s="62"/>
      <c r="J869" s="62"/>
      <c r="K869" s="62"/>
    </row>
    <row r="870" spans="1:11" ht="14.1" customHeight="1" x14ac:dyDescent="0.25">
      <c r="A870" s="62"/>
      <c r="B870" s="62"/>
      <c r="C870" s="89" t="s">
        <v>49</v>
      </c>
      <c r="D870" s="90" t="s">
        <v>20</v>
      </c>
      <c r="E870" s="45"/>
      <c r="F870" s="45"/>
      <c r="G870" s="45"/>
      <c r="H870" s="62"/>
      <c r="I870" s="62"/>
      <c r="J870" s="62"/>
      <c r="K870" s="62"/>
    </row>
    <row r="871" spans="1:11" ht="14.1" customHeight="1" x14ac:dyDescent="0.25">
      <c r="A871" s="62"/>
      <c r="B871" s="62"/>
      <c r="C871" s="89" t="s">
        <v>51</v>
      </c>
      <c r="D871" s="90" t="s">
        <v>615</v>
      </c>
      <c r="E871" s="45"/>
      <c r="F871" s="45"/>
      <c r="G871" s="45"/>
      <c r="H871" s="62"/>
      <c r="I871" s="62"/>
      <c r="J871" s="62"/>
      <c r="K871" s="62"/>
    </row>
    <row r="872" spans="1:11" ht="15" customHeight="1" x14ac:dyDescent="0.25">
      <c r="A872" s="62"/>
      <c r="B872" s="62"/>
      <c r="C872" s="91"/>
      <c r="D872" s="92">
        <v>2021</v>
      </c>
      <c r="E872" s="92">
        <v>2022</v>
      </c>
      <c r="F872" s="92">
        <v>2023</v>
      </c>
      <c r="G872" s="92">
        <v>2024</v>
      </c>
      <c r="H872" s="62"/>
      <c r="I872" s="62"/>
      <c r="J872" s="62"/>
      <c r="K872" s="62"/>
    </row>
    <row r="873" spans="1:11" ht="15" customHeight="1" x14ac:dyDescent="0.25">
      <c r="A873" s="62"/>
      <c r="B873" s="62"/>
      <c r="C873" s="93"/>
      <c r="D873" s="94" t="s">
        <v>17</v>
      </c>
      <c r="E873" s="94" t="s">
        <v>18</v>
      </c>
      <c r="F873" s="94" t="s">
        <v>18</v>
      </c>
      <c r="G873" s="94" t="s">
        <v>18</v>
      </c>
      <c r="H873" s="62"/>
      <c r="I873" s="62"/>
      <c r="J873" s="62"/>
      <c r="K873" s="62"/>
    </row>
    <row r="874" spans="1:11" ht="14.1" customHeight="1" x14ac:dyDescent="0.25">
      <c r="A874" s="62"/>
      <c r="B874" s="62"/>
      <c r="C874" s="78" t="s">
        <v>53</v>
      </c>
      <c r="D874" s="82" t="s">
        <v>20</v>
      </c>
      <c r="E874" s="82" t="s">
        <v>43</v>
      </c>
      <c r="F874" s="82" t="s">
        <v>663</v>
      </c>
      <c r="G874" s="82" t="s">
        <v>43</v>
      </c>
      <c r="H874" s="62"/>
      <c r="I874" s="62"/>
      <c r="J874" s="62"/>
      <c r="K874" s="62"/>
    </row>
    <row r="875" spans="1:11" ht="14.1" customHeight="1" x14ac:dyDescent="0.25">
      <c r="A875" s="62"/>
      <c r="B875" s="62"/>
      <c r="C875" s="78" t="s">
        <v>57</v>
      </c>
      <c r="D875" s="82" t="s">
        <v>20</v>
      </c>
      <c r="E875" s="82" t="s">
        <v>43</v>
      </c>
      <c r="F875" s="82" t="s">
        <v>668</v>
      </c>
      <c r="G875" s="82" t="s">
        <v>43</v>
      </c>
      <c r="H875" s="62"/>
      <c r="I875" s="62"/>
      <c r="J875" s="62"/>
      <c r="K875" s="62"/>
    </row>
    <row r="876" spans="1:11" ht="14.1" customHeight="1" x14ac:dyDescent="0.25">
      <c r="A876" s="62"/>
      <c r="B876" s="62"/>
      <c r="C876" s="78" t="s">
        <v>62</v>
      </c>
      <c r="D876" s="82" t="s">
        <v>43</v>
      </c>
      <c r="E876" s="82" t="s">
        <v>43</v>
      </c>
      <c r="F876" s="82" t="s">
        <v>493</v>
      </c>
      <c r="G876" s="82" t="s">
        <v>43</v>
      </c>
      <c r="H876" s="62"/>
      <c r="I876" s="62"/>
      <c r="J876" s="62"/>
      <c r="K876" s="62"/>
    </row>
    <row r="877" spans="1:11" ht="14.1" customHeight="1" x14ac:dyDescent="0.25">
      <c r="A877" s="62"/>
      <c r="B877" s="62"/>
      <c r="C877" s="78" t="s">
        <v>67</v>
      </c>
      <c r="D877" s="82" t="s">
        <v>20</v>
      </c>
      <c r="E877" s="82" t="s">
        <v>20</v>
      </c>
      <c r="F877" s="82" t="s">
        <v>20</v>
      </c>
      <c r="G877" s="82" t="s">
        <v>210</v>
      </c>
      <c r="H877" s="62"/>
      <c r="I877" s="62"/>
      <c r="J877" s="62"/>
      <c r="K877" s="62"/>
    </row>
    <row r="878" spans="1:11" ht="14.1" customHeight="1" x14ac:dyDescent="0.25">
      <c r="A878" s="62"/>
      <c r="B878" s="62"/>
      <c r="C878" s="78" t="s">
        <v>70</v>
      </c>
      <c r="D878" s="82" t="s">
        <v>20</v>
      </c>
      <c r="E878" s="82" t="s">
        <v>20</v>
      </c>
      <c r="F878" s="82" t="s">
        <v>20</v>
      </c>
      <c r="G878" s="82" t="s">
        <v>210</v>
      </c>
      <c r="H878" s="62"/>
      <c r="I878" s="62"/>
      <c r="J878" s="62"/>
      <c r="K878" s="62"/>
    </row>
    <row r="879" spans="1:11" ht="14.1" customHeight="1" x14ac:dyDescent="0.25">
      <c r="A879" s="62"/>
      <c r="B879" s="62"/>
      <c r="C879" s="78" t="s">
        <v>74</v>
      </c>
      <c r="D879" s="82" t="s">
        <v>20</v>
      </c>
      <c r="E879" s="82" t="s">
        <v>20</v>
      </c>
      <c r="F879" s="82" t="s">
        <v>20</v>
      </c>
      <c r="G879" s="82" t="s">
        <v>210</v>
      </c>
      <c r="H879" s="62"/>
      <c r="I879" s="62"/>
      <c r="J879" s="62"/>
      <c r="K879" s="62"/>
    </row>
    <row r="880" spans="1:11" ht="14.1" customHeight="1" x14ac:dyDescent="0.25">
      <c r="A880" s="62"/>
      <c r="B880" s="62"/>
      <c r="C880" s="95" t="s">
        <v>78</v>
      </c>
      <c r="D880" s="96"/>
      <c r="E880" s="96"/>
      <c r="F880" s="96"/>
      <c r="G880" s="96"/>
      <c r="H880" s="62"/>
      <c r="I880" s="62"/>
      <c r="J880" s="62"/>
      <c r="K880" s="62"/>
    </row>
    <row r="881" spans="1:11" ht="14.1" customHeight="1" x14ac:dyDescent="0.25">
      <c r="A881" s="62"/>
      <c r="B881" s="62"/>
      <c r="C881" s="91"/>
      <c r="D881" s="92">
        <v>2021</v>
      </c>
      <c r="E881" s="92">
        <v>2022</v>
      </c>
      <c r="F881" s="92">
        <v>2023</v>
      </c>
      <c r="G881" s="92">
        <v>2024</v>
      </c>
      <c r="H881" s="62"/>
      <c r="I881" s="62"/>
      <c r="J881" s="62"/>
      <c r="K881" s="62"/>
    </row>
    <row r="882" spans="1:11" ht="14.1" customHeight="1" x14ac:dyDescent="0.25">
      <c r="A882" s="62"/>
      <c r="B882" s="62"/>
      <c r="C882" s="93"/>
      <c r="D882" s="94" t="s">
        <v>17</v>
      </c>
      <c r="E882" s="94" t="s">
        <v>18</v>
      </c>
      <c r="F882" s="94" t="s">
        <v>18</v>
      </c>
      <c r="G882" s="94" t="s">
        <v>18</v>
      </c>
      <c r="H882" s="62"/>
      <c r="I882" s="62"/>
      <c r="J882" s="62"/>
      <c r="K882" s="62"/>
    </row>
    <row r="883" spans="1:11" ht="14.1" customHeight="1" x14ac:dyDescent="0.25">
      <c r="A883" s="62"/>
      <c r="B883" s="62"/>
      <c r="C883" s="97" t="s">
        <v>79</v>
      </c>
      <c r="D883" s="100" t="s">
        <v>20</v>
      </c>
      <c r="E883" s="98">
        <v>0</v>
      </c>
      <c r="F883" s="98">
        <v>0</v>
      </c>
      <c r="G883" s="98">
        <v>0</v>
      </c>
      <c r="H883" s="62"/>
      <c r="I883" s="62"/>
      <c r="J883" s="62"/>
      <c r="K883" s="62"/>
    </row>
    <row r="884" spans="1:11" ht="14.1" customHeight="1" x14ac:dyDescent="0.25">
      <c r="A884" s="62"/>
      <c r="B884" s="62"/>
      <c r="C884" s="97" t="s">
        <v>80</v>
      </c>
      <c r="D884" s="100" t="s">
        <v>20</v>
      </c>
      <c r="E884" s="98">
        <v>0</v>
      </c>
      <c r="F884" s="98">
        <v>0</v>
      </c>
      <c r="G884" s="98">
        <v>0</v>
      </c>
      <c r="H884" s="62"/>
      <c r="I884" s="62"/>
      <c r="J884" s="62"/>
      <c r="K884" s="62"/>
    </row>
    <row r="885" spans="1:11" ht="14.1" customHeight="1" x14ac:dyDescent="0.25">
      <c r="A885" s="62"/>
      <c r="B885" s="62"/>
      <c r="C885" s="97" t="s">
        <v>81</v>
      </c>
      <c r="D885" s="100" t="s">
        <v>20</v>
      </c>
      <c r="E885" s="98">
        <v>0</v>
      </c>
      <c r="F885" s="98">
        <v>0</v>
      </c>
      <c r="G885" s="98">
        <v>0</v>
      </c>
      <c r="H885" s="62"/>
      <c r="I885" s="62"/>
      <c r="J885" s="62"/>
      <c r="K885" s="62"/>
    </row>
    <row r="886" spans="1:11" ht="14.1" customHeight="1" x14ac:dyDescent="0.25">
      <c r="A886" s="62"/>
      <c r="B886" s="62"/>
      <c r="C886" s="97" t="s">
        <v>82</v>
      </c>
      <c r="D886" s="100" t="s">
        <v>20</v>
      </c>
      <c r="E886" s="98">
        <v>0</v>
      </c>
      <c r="F886" s="98">
        <v>0</v>
      </c>
      <c r="G886" s="98">
        <v>0</v>
      </c>
      <c r="H886" s="62"/>
      <c r="I886" s="62"/>
      <c r="J886" s="62"/>
      <c r="K886" s="62"/>
    </row>
    <row r="887" spans="1:11" ht="14.1" customHeight="1" x14ac:dyDescent="0.25">
      <c r="A887" s="62"/>
      <c r="B887" s="62"/>
      <c r="C887" s="97" t="s">
        <v>80</v>
      </c>
      <c r="D887" s="100" t="s">
        <v>20</v>
      </c>
      <c r="E887" s="98">
        <v>0</v>
      </c>
      <c r="F887" s="98">
        <v>0</v>
      </c>
      <c r="G887" s="98">
        <v>0</v>
      </c>
      <c r="H887" s="62"/>
      <c r="I887" s="62"/>
      <c r="J887" s="62"/>
      <c r="K887" s="62"/>
    </row>
    <row r="888" spans="1:11" ht="14.1" customHeight="1" x14ac:dyDescent="0.25">
      <c r="A888" s="62"/>
      <c r="B888" s="62"/>
      <c r="C888" s="97" t="s">
        <v>81</v>
      </c>
      <c r="D888" s="100" t="s">
        <v>20</v>
      </c>
      <c r="E888" s="98">
        <v>0</v>
      </c>
      <c r="F888" s="98">
        <v>0</v>
      </c>
      <c r="G888" s="98">
        <v>0</v>
      </c>
      <c r="H888" s="62"/>
      <c r="I888" s="62"/>
      <c r="J888" s="62"/>
      <c r="K888" s="62"/>
    </row>
    <row r="889" spans="1:11" ht="14.1" customHeight="1" x14ac:dyDescent="0.25">
      <c r="A889" s="62"/>
      <c r="B889" s="62"/>
      <c r="C889" s="97" t="s">
        <v>83</v>
      </c>
      <c r="D889" s="100" t="s">
        <v>20</v>
      </c>
      <c r="E889" s="98">
        <v>0</v>
      </c>
      <c r="F889" s="98">
        <v>0</v>
      </c>
      <c r="G889" s="98">
        <v>0</v>
      </c>
      <c r="H889" s="62"/>
      <c r="I889" s="62"/>
      <c r="J889" s="62"/>
      <c r="K889" s="62"/>
    </row>
    <row r="890" spans="1:11" ht="14.1" customHeight="1" x14ac:dyDescent="0.25">
      <c r="A890" s="62"/>
      <c r="B890" s="62"/>
      <c r="C890" s="97" t="s">
        <v>80</v>
      </c>
      <c r="D890" s="100" t="s">
        <v>20</v>
      </c>
      <c r="E890" s="98">
        <v>0</v>
      </c>
      <c r="F890" s="98">
        <v>0</v>
      </c>
      <c r="G890" s="98">
        <v>0</v>
      </c>
      <c r="H890" s="62"/>
      <c r="I890" s="62"/>
      <c r="J890" s="62"/>
      <c r="K890" s="62"/>
    </row>
    <row r="891" spans="1:11" ht="14.1" customHeight="1" x14ac:dyDescent="0.25">
      <c r="A891" s="62"/>
      <c r="B891" s="62"/>
      <c r="C891" s="97" t="s">
        <v>81</v>
      </c>
      <c r="D891" s="100" t="s">
        <v>20</v>
      </c>
      <c r="E891" s="98">
        <v>0</v>
      </c>
      <c r="F891" s="98">
        <v>0</v>
      </c>
      <c r="G891" s="98">
        <v>0</v>
      </c>
      <c r="H891" s="62"/>
      <c r="I891" s="62"/>
      <c r="J891" s="62"/>
      <c r="K891" s="62"/>
    </row>
    <row r="892" spans="1:11" ht="14.1" customHeight="1" x14ac:dyDescent="0.25">
      <c r="A892" s="62"/>
      <c r="B892" s="62"/>
      <c r="C892" s="97" t="s">
        <v>84</v>
      </c>
      <c r="D892" s="100" t="s">
        <v>20</v>
      </c>
      <c r="E892" s="98">
        <v>0</v>
      </c>
      <c r="F892" s="98">
        <v>0</v>
      </c>
      <c r="G892" s="98">
        <v>0</v>
      </c>
      <c r="H892" s="62"/>
      <c r="I892" s="62"/>
      <c r="J892" s="62"/>
      <c r="K892" s="62"/>
    </row>
    <row r="893" spans="1:11" ht="14.1" customHeight="1" x14ac:dyDescent="0.25">
      <c r="A893" s="62"/>
      <c r="B893" s="62"/>
      <c r="C893" s="97" t="s">
        <v>80</v>
      </c>
      <c r="D893" s="100" t="s">
        <v>20</v>
      </c>
      <c r="E893" s="98">
        <v>0</v>
      </c>
      <c r="F893" s="98">
        <v>0</v>
      </c>
      <c r="G893" s="98">
        <v>0</v>
      </c>
      <c r="H893" s="62"/>
      <c r="I893" s="62"/>
      <c r="J893" s="62"/>
      <c r="K893" s="62"/>
    </row>
    <row r="894" spans="1:11" ht="14.1" customHeight="1" x14ac:dyDescent="0.25">
      <c r="A894" s="62"/>
      <c r="B894" s="62"/>
      <c r="C894" s="97" t="s">
        <v>81</v>
      </c>
      <c r="D894" s="100" t="s">
        <v>20</v>
      </c>
      <c r="E894" s="98">
        <v>0</v>
      </c>
      <c r="F894" s="98">
        <v>0</v>
      </c>
      <c r="G894" s="98">
        <v>0</v>
      </c>
      <c r="H894" s="62"/>
      <c r="I894" s="62"/>
      <c r="J894" s="62"/>
      <c r="K894" s="62"/>
    </row>
    <row r="895" spans="1:11" ht="14.1" customHeight="1" x14ac:dyDescent="0.25">
      <c r="A895" s="62"/>
      <c r="B895" s="62"/>
      <c r="C895" s="97" t="s">
        <v>85</v>
      </c>
      <c r="D895" s="100" t="s">
        <v>20</v>
      </c>
      <c r="E895" s="98">
        <v>0</v>
      </c>
      <c r="F895" s="98">
        <v>0</v>
      </c>
      <c r="G895" s="98">
        <v>0</v>
      </c>
      <c r="H895" s="62"/>
      <c r="I895" s="62"/>
      <c r="J895" s="62"/>
      <c r="K895" s="62"/>
    </row>
    <row r="896" spans="1:11" ht="14.1" customHeight="1" x14ac:dyDescent="0.25">
      <c r="A896" s="62"/>
      <c r="B896" s="62"/>
      <c r="C896" s="97" t="s">
        <v>80</v>
      </c>
      <c r="D896" s="100" t="s">
        <v>20</v>
      </c>
      <c r="E896" s="98">
        <v>0</v>
      </c>
      <c r="F896" s="98">
        <v>0</v>
      </c>
      <c r="G896" s="98">
        <v>0</v>
      </c>
      <c r="H896" s="62"/>
      <c r="I896" s="62"/>
      <c r="J896" s="62"/>
      <c r="K896" s="62"/>
    </row>
    <row r="897" spans="1:11" ht="14.1" customHeight="1" x14ac:dyDescent="0.25">
      <c r="A897" s="62"/>
      <c r="B897" s="62"/>
      <c r="C897" s="97" t="s">
        <v>81</v>
      </c>
      <c r="D897" s="100" t="s">
        <v>20</v>
      </c>
      <c r="E897" s="98">
        <v>0</v>
      </c>
      <c r="F897" s="98">
        <v>0</v>
      </c>
      <c r="G897" s="98">
        <v>0</v>
      </c>
      <c r="H897" s="62"/>
      <c r="I897" s="62"/>
      <c r="J897" s="62"/>
      <c r="K897" s="62"/>
    </row>
    <row r="898" spans="1:11" ht="14.1" customHeight="1" x14ac:dyDescent="0.25">
      <c r="A898" s="62"/>
      <c r="B898" s="62"/>
      <c r="C898" s="97" t="s">
        <v>86</v>
      </c>
      <c r="D898" s="100" t="s">
        <v>20</v>
      </c>
      <c r="E898" s="98">
        <v>0</v>
      </c>
      <c r="F898" s="98">
        <v>0</v>
      </c>
      <c r="G898" s="98">
        <v>0</v>
      </c>
      <c r="H898" s="62"/>
      <c r="I898" s="62"/>
      <c r="J898" s="62"/>
      <c r="K898" s="62"/>
    </row>
    <row r="899" spans="1:11" ht="14.1" customHeight="1" x14ac:dyDescent="0.25">
      <c r="A899" s="62"/>
      <c r="B899" s="62"/>
      <c r="C899" s="97" t="s">
        <v>80</v>
      </c>
      <c r="D899" s="100" t="s">
        <v>20</v>
      </c>
      <c r="E899" s="98">
        <v>0</v>
      </c>
      <c r="F899" s="98">
        <v>0</v>
      </c>
      <c r="G899" s="98">
        <v>0</v>
      </c>
      <c r="H899" s="62"/>
      <c r="I899" s="62"/>
      <c r="J899" s="62"/>
      <c r="K899" s="62"/>
    </row>
    <row r="900" spans="1:11" ht="14.1" customHeight="1" x14ac:dyDescent="0.25">
      <c r="A900" s="62"/>
      <c r="B900" s="62"/>
      <c r="C900" s="97" t="s">
        <v>81</v>
      </c>
      <c r="D900" s="100" t="s">
        <v>20</v>
      </c>
      <c r="E900" s="98">
        <v>0</v>
      </c>
      <c r="F900" s="98">
        <v>0</v>
      </c>
      <c r="G900" s="98">
        <v>0</v>
      </c>
      <c r="H900" s="62"/>
      <c r="I900" s="62"/>
      <c r="J900" s="62"/>
      <c r="K900" s="62"/>
    </row>
    <row r="901" spans="1:11" ht="14.1" customHeight="1" x14ac:dyDescent="0.25">
      <c r="A901" s="62"/>
      <c r="B901" s="62"/>
      <c r="C901" s="97" t="s">
        <v>87</v>
      </c>
      <c r="D901" s="100" t="s">
        <v>20</v>
      </c>
      <c r="E901" s="98">
        <v>0</v>
      </c>
      <c r="F901" s="98">
        <v>0</v>
      </c>
      <c r="G901" s="98">
        <v>0</v>
      </c>
      <c r="H901" s="62"/>
      <c r="I901" s="62"/>
      <c r="J901" s="62"/>
      <c r="K901" s="62"/>
    </row>
    <row r="902" spans="1:11" ht="14.1" customHeight="1" x14ac:dyDescent="0.25">
      <c r="A902" s="62"/>
      <c r="B902" s="62"/>
      <c r="C902" s="97" t="s">
        <v>80</v>
      </c>
      <c r="D902" s="100" t="s">
        <v>20</v>
      </c>
      <c r="E902" s="98">
        <v>0</v>
      </c>
      <c r="F902" s="98">
        <v>0</v>
      </c>
      <c r="G902" s="98">
        <v>0</v>
      </c>
      <c r="H902" s="62"/>
      <c r="I902" s="62"/>
      <c r="J902" s="62"/>
      <c r="K902" s="62"/>
    </row>
    <row r="903" spans="1:11" ht="14.1" customHeight="1" x14ac:dyDescent="0.25">
      <c r="A903" s="62"/>
      <c r="B903" s="62"/>
      <c r="C903" s="97" t="s">
        <v>81</v>
      </c>
      <c r="D903" s="100" t="s">
        <v>20</v>
      </c>
      <c r="E903" s="98">
        <v>0</v>
      </c>
      <c r="F903" s="98">
        <v>0</v>
      </c>
      <c r="G903" s="98">
        <v>0</v>
      </c>
      <c r="H903" s="62"/>
      <c r="I903" s="62"/>
      <c r="J903" s="62"/>
      <c r="K903" s="62"/>
    </row>
    <row r="904" spans="1:11" ht="14.1" customHeight="1" x14ac:dyDescent="0.25">
      <c r="A904" s="62"/>
      <c r="B904" s="62"/>
      <c r="C904" s="97" t="s">
        <v>88</v>
      </c>
      <c r="D904" s="100" t="s">
        <v>20</v>
      </c>
      <c r="E904" s="98">
        <v>0</v>
      </c>
      <c r="F904" s="98">
        <v>0</v>
      </c>
      <c r="G904" s="98">
        <v>0</v>
      </c>
      <c r="H904" s="62"/>
      <c r="I904" s="62"/>
      <c r="J904" s="62"/>
      <c r="K904" s="62"/>
    </row>
    <row r="905" spans="1:11" ht="14.1" customHeight="1" x14ac:dyDescent="0.25">
      <c r="A905" s="62"/>
      <c r="B905" s="62"/>
      <c r="C905" s="97" t="s">
        <v>80</v>
      </c>
      <c r="D905" s="100" t="s">
        <v>20</v>
      </c>
      <c r="E905" s="98">
        <v>0</v>
      </c>
      <c r="F905" s="98">
        <v>0</v>
      </c>
      <c r="G905" s="98">
        <v>0</v>
      </c>
      <c r="H905" s="62"/>
      <c r="I905" s="62"/>
      <c r="J905" s="62"/>
      <c r="K905" s="62"/>
    </row>
    <row r="906" spans="1:11" ht="14.1" customHeight="1" x14ac:dyDescent="0.25">
      <c r="A906" s="62"/>
      <c r="B906" s="62"/>
      <c r="C906" s="97" t="s">
        <v>89</v>
      </c>
      <c r="D906" s="100" t="s">
        <v>20</v>
      </c>
      <c r="E906" s="98">
        <v>0</v>
      </c>
      <c r="F906" s="98">
        <v>0</v>
      </c>
      <c r="G906" s="98">
        <v>0</v>
      </c>
      <c r="H906" s="62"/>
      <c r="I906" s="62"/>
      <c r="J906" s="62"/>
      <c r="K906" s="62"/>
    </row>
    <row r="907" spans="1:11" ht="14.1" customHeight="1" x14ac:dyDescent="0.25">
      <c r="A907" s="62"/>
      <c r="B907" s="62"/>
      <c r="C907" s="97" t="s">
        <v>90</v>
      </c>
      <c r="D907" s="100" t="s">
        <v>20</v>
      </c>
      <c r="E907" s="98">
        <v>0</v>
      </c>
      <c r="F907" s="98">
        <v>0</v>
      </c>
      <c r="G907" s="98">
        <v>0</v>
      </c>
      <c r="H907" s="62"/>
      <c r="I907" s="62"/>
      <c r="J907" s="62"/>
      <c r="K907" s="62"/>
    </row>
    <row r="908" spans="1:11" ht="14.1" customHeight="1" x14ac:dyDescent="0.25">
      <c r="A908" s="62"/>
      <c r="B908" s="62"/>
      <c r="C908" s="97" t="s">
        <v>91</v>
      </c>
      <c r="D908" s="100" t="s">
        <v>20</v>
      </c>
      <c r="E908" s="98">
        <v>0</v>
      </c>
      <c r="F908" s="98">
        <v>0</v>
      </c>
      <c r="G908" s="98">
        <v>0</v>
      </c>
      <c r="H908" s="62"/>
      <c r="I908" s="62"/>
      <c r="J908" s="62"/>
      <c r="K908" s="62"/>
    </row>
    <row r="909" spans="1:11" ht="14.1" customHeight="1" x14ac:dyDescent="0.25">
      <c r="A909" s="62"/>
      <c r="B909" s="62"/>
      <c r="C909" s="97" t="s">
        <v>92</v>
      </c>
      <c r="D909" s="100" t="s">
        <v>20</v>
      </c>
      <c r="E909" s="98">
        <v>0</v>
      </c>
      <c r="F909" s="98">
        <v>0</v>
      </c>
      <c r="G909" s="98">
        <v>0</v>
      </c>
      <c r="H909" s="62"/>
      <c r="I909" s="62"/>
      <c r="J909" s="62"/>
      <c r="K909" s="62"/>
    </row>
    <row r="910" spans="1:11" ht="14.1" customHeight="1" x14ac:dyDescent="0.25">
      <c r="A910" s="62"/>
      <c r="B910" s="62"/>
      <c r="C910" s="97" t="s">
        <v>93</v>
      </c>
      <c r="D910" s="100" t="s">
        <v>20</v>
      </c>
      <c r="E910" s="98">
        <v>0</v>
      </c>
      <c r="F910" s="98">
        <v>8000000</v>
      </c>
      <c r="G910" s="98">
        <v>0</v>
      </c>
      <c r="H910" s="62"/>
      <c r="I910" s="62"/>
      <c r="J910" s="62"/>
      <c r="K910" s="62"/>
    </row>
    <row r="911" spans="1:11" ht="14.1" customHeight="1" x14ac:dyDescent="0.25">
      <c r="A911" s="62"/>
      <c r="B911" s="62"/>
      <c r="C911" s="97" t="s">
        <v>80</v>
      </c>
      <c r="D911" s="100" t="s">
        <v>20</v>
      </c>
      <c r="E911" s="98">
        <v>0</v>
      </c>
      <c r="F911" s="98">
        <v>8000000</v>
      </c>
      <c r="G911" s="98">
        <v>0</v>
      </c>
      <c r="H911" s="62"/>
      <c r="I911" s="62"/>
      <c r="J911" s="62"/>
      <c r="K911" s="62"/>
    </row>
    <row r="912" spans="1:11" ht="14.1" customHeight="1" x14ac:dyDescent="0.25">
      <c r="A912" s="62"/>
      <c r="B912" s="62"/>
      <c r="C912" s="97" t="s">
        <v>89</v>
      </c>
      <c r="D912" s="100" t="s">
        <v>20</v>
      </c>
      <c r="E912" s="98">
        <v>0</v>
      </c>
      <c r="F912" s="98">
        <v>0</v>
      </c>
      <c r="G912" s="98">
        <v>0</v>
      </c>
      <c r="H912" s="62"/>
      <c r="I912" s="62"/>
      <c r="J912" s="62"/>
      <c r="K912" s="62"/>
    </row>
    <row r="913" spans="1:11" ht="14.1" customHeight="1" x14ac:dyDescent="0.25">
      <c r="A913" s="62"/>
      <c r="B913" s="62"/>
      <c r="C913" s="97" t="s">
        <v>90</v>
      </c>
      <c r="D913" s="100" t="s">
        <v>20</v>
      </c>
      <c r="E913" s="98">
        <v>0</v>
      </c>
      <c r="F913" s="98">
        <v>0</v>
      </c>
      <c r="G913" s="98">
        <v>0</v>
      </c>
      <c r="H913" s="62"/>
      <c r="I913" s="62"/>
      <c r="J913" s="62"/>
      <c r="K913" s="62"/>
    </row>
    <row r="914" spans="1:11" ht="14.1" customHeight="1" x14ac:dyDescent="0.25">
      <c r="A914" s="62"/>
      <c r="B914" s="62"/>
      <c r="C914" s="97" t="s">
        <v>91</v>
      </c>
      <c r="D914" s="100" t="s">
        <v>20</v>
      </c>
      <c r="E914" s="98">
        <v>0</v>
      </c>
      <c r="F914" s="98">
        <v>0</v>
      </c>
      <c r="G914" s="98">
        <v>0</v>
      </c>
      <c r="H914" s="62"/>
      <c r="I914" s="62"/>
      <c r="J914" s="62"/>
      <c r="K914" s="62"/>
    </row>
    <row r="915" spans="1:11" ht="14.1" customHeight="1" x14ac:dyDescent="0.25">
      <c r="A915" s="62"/>
      <c r="B915" s="62"/>
      <c r="C915" s="97" t="s">
        <v>92</v>
      </c>
      <c r="D915" s="100" t="s">
        <v>20</v>
      </c>
      <c r="E915" s="98">
        <v>0</v>
      </c>
      <c r="F915" s="98">
        <v>0</v>
      </c>
      <c r="G915" s="98">
        <v>0</v>
      </c>
      <c r="H915" s="62"/>
      <c r="I915" s="62"/>
      <c r="J915" s="62"/>
      <c r="K915" s="62"/>
    </row>
    <row r="916" spans="1:11" ht="14.1" customHeight="1" x14ac:dyDescent="0.25">
      <c r="A916" s="62"/>
      <c r="B916" s="62"/>
      <c r="C916" s="97" t="s">
        <v>94</v>
      </c>
      <c r="D916" s="100" t="s">
        <v>20</v>
      </c>
      <c r="E916" s="98">
        <v>0</v>
      </c>
      <c r="F916" s="98">
        <v>0</v>
      </c>
      <c r="G916" s="98">
        <v>0</v>
      </c>
      <c r="H916" s="62"/>
      <c r="I916" s="62"/>
      <c r="J916" s="62"/>
      <c r="K916" s="62"/>
    </row>
    <row r="917" spans="1:11" ht="14.1" customHeight="1" x14ac:dyDescent="0.25">
      <c r="A917" s="62"/>
      <c r="B917" s="62"/>
      <c r="C917" s="97" t="s">
        <v>80</v>
      </c>
      <c r="D917" s="100" t="s">
        <v>20</v>
      </c>
      <c r="E917" s="98">
        <v>0</v>
      </c>
      <c r="F917" s="98">
        <v>0</v>
      </c>
      <c r="G917" s="98">
        <v>0</v>
      </c>
      <c r="H917" s="62"/>
      <c r="I917" s="62"/>
      <c r="J917" s="62"/>
      <c r="K917" s="62"/>
    </row>
    <row r="918" spans="1:11" ht="14.1" customHeight="1" x14ac:dyDescent="0.25">
      <c r="A918" s="62"/>
      <c r="B918" s="62"/>
      <c r="C918" s="97" t="s">
        <v>89</v>
      </c>
      <c r="D918" s="100" t="s">
        <v>20</v>
      </c>
      <c r="E918" s="98">
        <v>0</v>
      </c>
      <c r="F918" s="98">
        <v>0</v>
      </c>
      <c r="G918" s="98">
        <v>0</v>
      </c>
      <c r="H918" s="62"/>
      <c r="I918" s="62"/>
      <c r="J918" s="62"/>
      <c r="K918" s="62"/>
    </row>
    <row r="919" spans="1:11" ht="14.1" customHeight="1" x14ac:dyDescent="0.25">
      <c r="A919" s="62"/>
      <c r="B919" s="62"/>
      <c r="C919" s="97" t="s">
        <v>90</v>
      </c>
      <c r="D919" s="100" t="s">
        <v>20</v>
      </c>
      <c r="E919" s="98">
        <v>0</v>
      </c>
      <c r="F919" s="98">
        <v>0</v>
      </c>
      <c r="G919" s="98">
        <v>0</v>
      </c>
      <c r="H919" s="62"/>
      <c r="I919" s="62"/>
      <c r="J919" s="62"/>
      <c r="K919" s="62"/>
    </row>
    <row r="920" spans="1:11" ht="14.1" customHeight="1" x14ac:dyDescent="0.25">
      <c r="A920" s="62"/>
      <c r="B920" s="62"/>
      <c r="C920" s="97" t="s">
        <v>91</v>
      </c>
      <c r="D920" s="100" t="s">
        <v>20</v>
      </c>
      <c r="E920" s="98">
        <v>0</v>
      </c>
      <c r="F920" s="98">
        <v>0</v>
      </c>
      <c r="G920" s="98">
        <v>0</v>
      </c>
      <c r="H920" s="62"/>
      <c r="I920" s="62"/>
      <c r="J920" s="62"/>
      <c r="K920" s="62"/>
    </row>
    <row r="921" spans="1:11" ht="14.1" customHeight="1" x14ac:dyDescent="0.25">
      <c r="A921" s="62"/>
      <c r="B921" s="62"/>
      <c r="C921" s="97" t="s">
        <v>92</v>
      </c>
      <c r="D921" s="100" t="s">
        <v>20</v>
      </c>
      <c r="E921" s="98">
        <v>0</v>
      </c>
      <c r="F921" s="98">
        <v>0</v>
      </c>
      <c r="G921" s="98">
        <v>0</v>
      </c>
      <c r="H921" s="62"/>
      <c r="I921" s="62"/>
      <c r="J921" s="62"/>
      <c r="K921" s="62"/>
    </row>
    <row r="922" spans="1:11" ht="14.1" customHeight="1" x14ac:dyDescent="0.25">
      <c r="A922" s="62"/>
      <c r="B922" s="62"/>
      <c r="C922" s="97" t="s">
        <v>95</v>
      </c>
      <c r="D922" s="100" t="s">
        <v>20</v>
      </c>
      <c r="E922" s="98">
        <v>0</v>
      </c>
      <c r="F922" s="98">
        <v>0</v>
      </c>
      <c r="G922" s="98">
        <v>0</v>
      </c>
      <c r="H922" s="62"/>
      <c r="I922" s="62"/>
      <c r="J922" s="62"/>
      <c r="K922" s="62"/>
    </row>
    <row r="923" spans="1:11" ht="14.1" customHeight="1" x14ac:dyDescent="0.25">
      <c r="A923" s="62"/>
      <c r="B923" s="62"/>
      <c r="C923" s="97" t="s">
        <v>96</v>
      </c>
      <c r="D923" s="100" t="s">
        <v>20</v>
      </c>
      <c r="E923" s="98">
        <v>0</v>
      </c>
      <c r="F923" s="98">
        <v>0</v>
      </c>
      <c r="G923" s="98">
        <v>0</v>
      </c>
      <c r="H923" s="62"/>
      <c r="I923" s="62"/>
      <c r="J923" s="62"/>
      <c r="K923" s="62"/>
    </row>
    <row r="924" spans="1:11" ht="14.1" customHeight="1" x14ac:dyDescent="0.25">
      <c r="A924" s="62"/>
      <c r="B924" s="62"/>
      <c r="C924" s="99" t="s">
        <v>97</v>
      </c>
      <c r="D924" s="98">
        <v>0</v>
      </c>
      <c r="E924" s="98">
        <v>0</v>
      </c>
      <c r="F924" s="98">
        <v>8000000</v>
      </c>
      <c r="G924" s="98">
        <v>0</v>
      </c>
      <c r="H924" s="62"/>
      <c r="I924" s="62"/>
      <c r="J924" s="62"/>
      <c r="K924" s="62"/>
    </row>
    <row r="925" spans="1:11" ht="14.1" customHeight="1" x14ac:dyDescent="0.25">
      <c r="A925" s="62"/>
      <c r="B925" s="62"/>
      <c r="C925" s="86" t="s">
        <v>47</v>
      </c>
      <c r="D925" s="87" t="s">
        <v>669</v>
      </c>
      <c r="E925" s="88"/>
      <c r="F925" s="88"/>
      <c r="G925" s="88"/>
      <c r="H925" s="62"/>
      <c r="I925" s="62"/>
      <c r="J925" s="62"/>
      <c r="K925" s="62"/>
    </row>
    <row r="926" spans="1:11" ht="14.1" customHeight="1" x14ac:dyDescent="0.25">
      <c r="A926" s="62"/>
      <c r="B926" s="62"/>
      <c r="C926" s="89" t="s">
        <v>49</v>
      </c>
      <c r="D926" s="90" t="s">
        <v>20</v>
      </c>
      <c r="E926" s="45"/>
      <c r="F926" s="45"/>
      <c r="G926" s="45"/>
      <c r="H926" s="62"/>
      <c r="I926" s="62"/>
      <c r="J926" s="62"/>
      <c r="K926" s="62"/>
    </row>
    <row r="927" spans="1:11" ht="14.1" customHeight="1" x14ac:dyDescent="0.25">
      <c r="A927" s="62"/>
      <c r="B927" s="62"/>
      <c r="C927" s="89" t="s">
        <v>51</v>
      </c>
      <c r="D927" s="90" t="s">
        <v>615</v>
      </c>
      <c r="E927" s="45"/>
      <c r="F927" s="45"/>
      <c r="G927" s="45"/>
      <c r="H927" s="62"/>
      <c r="I927" s="62"/>
      <c r="J927" s="62"/>
      <c r="K927" s="62"/>
    </row>
    <row r="928" spans="1:11" ht="15" customHeight="1" x14ac:dyDescent="0.25">
      <c r="A928" s="62"/>
      <c r="B928" s="62"/>
      <c r="C928" s="91"/>
      <c r="D928" s="92">
        <v>2021</v>
      </c>
      <c r="E928" s="92">
        <v>2022</v>
      </c>
      <c r="F928" s="92">
        <v>2023</v>
      </c>
      <c r="G928" s="92">
        <v>2024</v>
      </c>
      <c r="H928" s="62"/>
      <c r="I928" s="62"/>
      <c r="J928" s="62"/>
      <c r="K928" s="62"/>
    </row>
    <row r="929" spans="1:11" ht="15" customHeight="1" x14ac:dyDescent="0.25">
      <c r="A929" s="62"/>
      <c r="B929" s="62"/>
      <c r="C929" s="93"/>
      <c r="D929" s="94" t="s">
        <v>17</v>
      </c>
      <c r="E929" s="94" t="s">
        <v>18</v>
      </c>
      <c r="F929" s="94" t="s">
        <v>18</v>
      </c>
      <c r="G929" s="94" t="s">
        <v>18</v>
      </c>
      <c r="H929" s="62"/>
      <c r="I929" s="62"/>
      <c r="J929" s="62"/>
      <c r="K929" s="62"/>
    </row>
    <row r="930" spans="1:11" ht="14.1" customHeight="1" x14ac:dyDescent="0.25">
      <c r="A930" s="62"/>
      <c r="B930" s="62"/>
      <c r="C930" s="78" t="s">
        <v>53</v>
      </c>
      <c r="D930" s="82" t="s">
        <v>20</v>
      </c>
      <c r="E930" s="82" t="s">
        <v>43</v>
      </c>
      <c r="F930" s="82" t="s">
        <v>191</v>
      </c>
      <c r="G930" s="82" t="s">
        <v>43</v>
      </c>
      <c r="H930" s="62"/>
      <c r="I930" s="62"/>
      <c r="J930" s="62"/>
      <c r="K930" s="62"/>
    </row>
    <row r="931" spans="1:11" ht="14.1" customHeight="1" x14ac:dyDescent="0.25">
      <c r="A931" s="62"/>
      <c r="B931" s="62"/>
      <c r="C931" s="78" t="s">
        <v>57</v>
      </c>
      <c r="D931" s="82" t="s">
        <v>20</v>
      </c>
      <c r="E931" s="82" t="s">
        <v>43</v>
      </c>
      <c r="F931" s="82" t="s">
        <v>493</v>
      </c>
      <c r="G931" s="82" t="s">
        <v>43</v>
      </c>
      <c r="H931" s="62"/>
      <c r="I931" s="62"/>
      <c r="J931" s="62"/>
      <c r="K931" s="62"/>
    </row>
    <row r="932" spans="1:11" ht="14.1" customHeight="1" x14ac:dyDescent="0.25">
      <c r="A932" s="62"/>
      <c r="B932" s="62"/>
      <c r="C932" s="78" t="s">
        <v>62</v>
      </c>
      <c r="D932" s="82" t="s">
        <v>43</v>
      </c>
      <c r="E932" s="82" t="s">
        <v>43</v>
      </c>
      <c r="F932" s="82" t="s">
        <v>493</v>
      </c>
      <c r="G932" s="82" t="s">
        <v>43</v>
      </c>
      <c r="H932" s="62"/>
      <c r="I932" s="62"/>
      <c r="J932" s="62"/>
      <c r="K932" s="62"/>
    </row>
    <row r="933" spans="1:11" ht="14.1" customHeight="1" x14ac:dyDescent="0.25">
      <c r="A933" s="62"/>
      <c r="B933" s="62"/>
      <c r="C933" s="78" t="s">
        <v>67</v>
      </c>
      <c r="D933" s="82" t="s">
        <v>20</v>
      </c>
      <c r="E933" s="82" t="s">
        <v>20</v>
      </c>
      <c r="F933" s="82" t="s">
        <v>20</v>
      </c>
      <c r="G933" s="82" t="s">
        <v>210</v>
      </c>
      <c r="H933" s="62"/>
      <c r="I933" s="62"/>
      <c r="J933" s="62"/>
      <c r="K933" s="62"/>
    </row>
    <row r="934" spans="1:11" ht="14.1" customHeight="1" x14ac:dyDescent="0.25">
      <c r="A934" s="62"/>
      <c r="B934" s="62"/>
      <c r="C934" s="78" t="s">
        <v>70</v>
      </c>
      <c r="D934" s="82" t="s">
        <v>20</v>
      </c>
      <c r="E934" s="82" t="s">
        <v>20</v>
      </c>
      <c r="F934" s="82" t="s">
        <v>20</v>
      </c>
      <c r="G934" s="82" t="s">
        <v>210</v>
      </c>
      <c r="H934" s="62"/>
      <c r="I934" s="62"/>
      <c r="J934" s="62"/>
      <c r="K934" s="62"/>
    </row>
    <row r="935" spans="1:11" ht="14.1" customHeight="1" x14ac:dyDescent="0.25">
      <c r="A935" s="62"/>
      <c r="B935" s="62"/>
      <c r="C935" s="78" t="s">
        <v>74</v>
      </c>
      <c r="D935" s="82" t="s">
        <v>20</v>
      </c>
      <c r="E935" s="82" t="s">
        <v>20</v>
      </c>
      <c r="F935" s="82" t="s">
        <v>20</v>
      </c>
      <c r="G935" s="82" t="s">
        <v>210</v>
      </c>
      <c r="H935" s="62"/>
      <c r="I935" s="62"/>
      <c r="J935" s="62"/>
      <c r="K935" s="62"/>
    </row>
    <row r="936" spans="1:11" ht="14.1" customHeight="1" x14ac:dyDescent="0.25">
      <c r="A936" s="62"/>
      <c r="B936" s="62"/>
      <c r="C936" s="95" t="s">
        <v>78</v>
      </c>
      <c r="D936" s="96"/>
      <c r="E936" s="96"/>
      <c r="F936" s="96"/>
      <c r="G936" s="96"/>
      <c r="H936" s="62"/>
      <c r="I936" s="62"/>
      <c r="J936" s="62"/>
      <c r="K936" s="62"/>
    </row>
    <row r="937" spans="1:11" ht="14.1" customHeight="1" x14ac:dyDescent="0.25">
      <c r="A937" s="62"/>
      <c r="B937" s="62"/>
      <c r="C937" s="91"/>
      <c r="D937" s="92">
        <v>2021</v>
      </c>
      <c r="E937" s="92">
        <v>2022</v>
      </c>
      <c r="F937" s="92">
        <v>2023</v>
      </c>
      <c r="G937" s="92">
        <v>2024</v>
      </c>
      <c r="H937" s="62"/>
      <c r="I937" s="62"/>
      <c r="J937" s="62"/>
      <c r="K937" s="62"/>
    </row>
    <row r="938" spans="1:11" ht="14.1" customHeight="1" x14ac:dyDescent="0.25">
      <c r="A938" s="62"/>
      <c r="B938" s="62"/>
      <c r="C938" s="93"/>
      <c r="D938" s="94" t="s">
        <v>17</v>
      </c>
      <c r="E938" s="94" t="s">
        <v>18</v>
      </c>
      <c r="F938" s="94" t="s">
        <v>18</v>
      </c>
      <c r="G938" s="94" t="s">
        <v>18</v>
      </c>
      <c r="H938" s="62"/>
      <c r="I938" s="62"/>
      <c r="J938" s="62"/>
      <c r="K938" s="62"/>
    </row>
    <row r="939" spans="1:11" ht="14.1" customHeight="1" x14ac:dyDescent="0.25">
      <c r="A939" s="62"/>
      <c r="B939" s="62"/>
      <c r="C939" s="97" t="s">
        <v>79</v>
      </c>
      <c r="D939" s="100" t="s">
        <v>20</v>
      </c>
      <c r="E939" s="98">
        <v>0</v>
      </c>
      <c r="F939" s="98">
        <v>0</v>
      </c>
      <c r="G939" s="98">
        <v>0</v>
      </c>
      <c r="H939" s="62"/>
      <c r="I939" s="62"/>
      <c r="J939" s="62"/>
      <c r="K939" s="62"/>
    </row>
    <row r="940" spans="1:11" ht="14.1" customHeight="1" x14ac:dyDescent="0.25">
      <c r="A940" s="62"/>
      <c r="B940" s="62"/>
      <c r="C940" s="97" t="s">
        <v>80</v>
      </c>
      <c r="D940" s="100" t="s">
        <v>20</v>
      </c>
      <c r="E940" s="98">
        <v>0</v>
      </c>
      <c r="F940" s="98">
        <v>0</v>
      </c>
      <c r="G940" s="98">
        <v>0</v>
      </c>
      <c r="H940" s="62"/>
      <c r="I940" s="62"/>
      <c r="J940" s="62"/>
      <c r="K940" s="62"/>
    </row>
    <row r="941" spans="1:11" ht="14.1" customHeight="1" x14ac:dyDescent="0.25">
      <c r="A941" s="62"/>
      <c r="B941" s="62"/>
      <c r="C941" s="97" t="s">
        <v>81</v>
      </c>
      <c r="D941" s="100" t="s">
        <v>20</v>
      </c>
      <c r="E941" s="98">
        <v>0</v>
      </c>
      <c r="F941" s="98">
        <v>0</v>
      </c>
      <c r="G941" s="98">
        <v>0</v>
      </c>
      <c r="H941" s="62"/>
      <c r="I941" s="62"/>
      <c r="J941" s="62"/>
      <c r="K941" s="62"/>
    </row>
    <row r="942" spans="1:11" ht="14.1" customHeight="1" x14ac:dyDescent="0.25">
      <c r="A942" s="62"/>
      <c r="B942" s="62"/>
      <c r="C942" s="97" t="s">
        <v>82</v>
      </c>
      <c r="D942" s="100" t="s">
        <v>20</v>
      </c>
      <c r="E942" s="98">
        <v>0</v>
      </c>
      <c r="F942" s="98">
        <v>0</v>
      </c>
      <c r="G942" s="98">
        <v>0</v>
      </c>
      <c r="H942" s="62"/>
      <c r="I942" s="62"/>
      <c r="J942" s="62"/>
      <c r="K942" s="62"/>
    </row>
    <row r="943" spans="1:11" ht="14.1" customHeight="1" x14ac:dyDescent="0.25">
      <c r="A943" s="62"/>
      <c r="B943" s="62"/>
      <c r="C943" s="97" t="s">
        <v>80</v>
      </c>
      <c r="D943" s="100" t="s">
        <v>20</v>
      </c>
      <c r="E943" s="98">
        <v>0</v>
      </c>
      <c r="F943" s="98">
        <v>0</v>
      </c>
      <c r="G943" s="98">
        <v>0</v>
      </c>
      <c r="H943" s="62"/>
      <c r="I943" s="62"/>
      <c r="J943" s="62"/>
      <c r="K943" s="62"/>
    </row>
    <row r="944" spans="1:11" ht="14.1" customHeight="1" x14ac:dyDescent="0.25">
      <c r="A944" s="62"/>
      <c r="B944" s="62"/>
      <c r="C944" s="97" t="s">
        <v>81</v>
      </c>
      <c r="D944" s="100" t="s">
        <v>20</v>
      </c>
      <c r="E944" s="98">
        <v>0</v>
      </c>
      <c r="F944" s="98">
        <v>0</v>
      </c>
      <c r="G944" s="98">
        <v>0</v>
      </c>
      <c r="H944" s="62"/>
      <c r="I944" s="62"/>
      <c r="J944" s="62"/>
      <c r="K944" s="62"/>
    </row>
    <row r="945" spans="1:11" ht="14.1" customHeight="1" x14ac:dyDescent="0.25">
      <c r="A945" s="62"/>
      <c r="B945" s="62"/>
      <c r="C945" s="97" t="s">
        <v>83</v>
      </c>
      <c r="D945" s="100" t="s">
        <v>20</v>
      </c>
      <c r="E945" s="98">
        <v>0</v>
      </c>
      <c r="F945" s="98">
        <v>0</v>
      </c>
      <c r="G945" s="98">
        <v>0</v>
      </c>
      <c r="H945" s="62"/>
      <c r="I945" s="62"/>
      <c r="J945" s="62"/>
      <c r="K945" s="62"/>
    </row>
    <row r="946" spans="1:11" ht="14.1" customHeight="1" x14ac:dyDescent="0.25">
      <c r="A946" s="62"/>
      <c r="B946" s="62"/>
      <c r="C946" s="97" t="s">
        <v>80</v>
      </c>
      <c r="D946" s="100" t="s">
        <v>20</v>
      </c>
      <c r="E946" s="98">
        <v>0</v>
      </c>
      <c r="F946" s="98">
        <v>0</v>
      </c>
      <c r="G946" s="98">
        <v>0</v>
      </c>
      <c r="H946" s="62"/>
      <c r="I946" s="62"/>
      <c r="J946" s="62"/>
      <c r="K946" s="62"/>
    </row>
    <row r="947" spans="1:11" ht="14.1" customHeight="1" x14ac:dyDescent="0.25">
      <c r="A947" s="62"/>
      <c r="B947" s="62"/>
      <c r="C947" s="97" t="s">
        <v>81</v>
      </c>
      <c r="D947" s="100" t="s">
        <v>20</v>
      </c>
      <c r="E947" s="98">
        <v>0</v>
      </c>
      <c r="F947" s="98">
        <v>0</v>
      </c>
      <c r="G947" s="98">
        <v>0</v>
      </c>
      <c r="H947" s="62"/>
      <c r="I947" s="62"/>
      <c r="J947" s="62"/>
      <c r="K947" s="62"/>
    </row>
    <row r="948" spans="1:11" ht="14.1" customHeight="1" x14ac:dyDescent="0.25">
      <c r="A948" s="62"/>
      <c r="B948" s="62"/>
      <c r="C948" s="97" t="s">
        <v>84</v>
      </c>
      <c r="D948" s="100" t="s">
        <v>20</v>
      </c>
      <c r="E948" s="98">
        <v>0</v>
      </c>
      <c r="F948" s="98">
        <v>0</v>
      </c>
      <c r="G948" s="98">
        <v>0</v>
      </c>
      <c r="H948" s="62"/>
      <c r="I948" s="62"/>
      <c r="J948" s="62"/>
      <c r="K948" s="62"/>
    </row>
    <row r="949" spans="1:11" ht="14.1" customHeight="1" x14ac:dyDescent="0.25">
      <c r="A949" s="62"/>
      <c r="B949" s="62"/>
      <c r="C949" s="97" t="s">
        <v>80</v>
      </c>
      <c r="D949" s="100" t="s">
        <v>20</v>
      </c>
      <c r="E949" s="98">
        <v>0</v>
      </c>
      <c r="F949" s="98">
        <v>0</v>
      </c>
      <c r="G949" s="98">
        <v>0</v>
      </c>
      <c r="H949" s="62"/>
      <c r="I949" s="62"/>
      <c r="J949" s="62"/>
      <c r="K949" s="62"/>
    </row>
    <row r="950" spans="1:11" ht="14.1" customHeight="1" x14ac:dyDescent="0.25">
      <c r="A950" s="62"/>
      <c r="B950" s="62"/>
      <c r="C950" s="97" t="s">
        <v>81</v>
      </c>
      <c r="D950" s="100" t="s">
        <v>20</v>
      </c>
      <c r="E950" s="98">
        <v>0</v>
      </c>
      <c r="F950" s="98">
        <v>0</v>
      </c>
      <c r="G950" s="98">
        <v>0</v>
      </c>
      <c r="H950" s="62"/>
      <c r="I950" s="62"/>
      <c r="J950" s="62"/>
      <c r="K950" s="62"/>
    </row>
    <row r="951" spans="1:11" ht="14.1" customHeight="1" x14ac:dyDescent="0.25">
      <c r="A951" s="62"/>
      <c r="B951" s="62"/>
      <c r="C951" s="97" t="s">
        <v>85</v>
      </c>
      <c r="D951" s="100" t="s">
        <v>20</v>
      </c>
      <c r="E951" s="98">
        <v>0</v>
      </c>
      <c r="F951" s="98">
        <v>0</v>
      </c>
      <c r="G951" s="98">
        <v>0</v>
      </c>
      <c r="H951" s="62"/>
      <c r="I951" s="62"/>
      <c r="J951" s="62"/>
      <c r="K951" s="62"/>
    </row>
    <row r="952" spans="1:11" ht="14.1" customHeight="1" x14ac:dyDescent="0.25">
      <c r="A952" s="62"/>
      <c r="B952" s="62"/>
      <c r="C952" s="97" t="s">
        <v>80</v>
      </c>
      <c r="D952" s="100" t="s">
        <v>20</v>
      </c>
      <c r="E952" s="98">
        <v>0</v>
      </c>
      <c r="F952" s="98">
        <v>0</v>
      </c>
      <c r="G952" s="98">
        <v>0</v>
      </c>
      <c r="H952" s="62"/>
      <c r="I952" s="62"/>
      <c r="J952" s="62"/>
      <c r="K952" s="62"/>
    </row>
    <row r="953" spans="1:11" ht="14.1" customHeight="1" x14ac:dyDescent="0.25">
      <c r="A953" s="62"/>
      <c r="B953" s="62"/>
      <c r="C953" s="97" t="s">
        <v>81</v>
      </c>
      <c r="D953" s="100" t="s">
        <v>20</v>
      </c>
      <c r="E953" s="98">
        <v>0</v>
      </c>
      <c r="F953" s="98">
        <v>0</v>
      </c>
      <c r="G953" s="98">
        <v>0</v>
      </c>
      <c r="H953" s="62"/>
      <c r="I953" s="62"/>
      <c r="J953" s="62"/>
      <c r="K953" s="62"/>
    </row>
    <row r="954" spans="1:11" ht="14.1" customHeight="1" x14ac:dyDescent="0.25">
      <c r="A954" s="62"/>
      <c r="B954" s="62"/>
      <c r="C954" s="97" t="s">
        <v>86</v>
      </c>
      <c r="D954" s="100" t="s">
        <v>20</v>
      </c>
      <c r="E954" s="98">
        <v>0</v>
      </c>
      <c r="F954" s="98">
        <v>0</v>
      </c>
      <c r="G954" s="98">
        <v>0</v>
      </c>
      <c r="H954" s="62"/>
      <c r="I954" s="62"/>
      <c r="J954" s="62"/>
      <c r="K954" s="62"/>
    </row>
    <row r="955" spans="1:11" ht="14.1" customHeight="1" x14ac:dyDescent="0.25">
      <c r="A955" s="62"/>
      <c r="B955" s="62"/>
      <c r="C955" s="97" t="s">
        <v>80</v>
      </c>
      <c r="D955" s="100" t="s">
        <v>20</v>
      </c>
      <c r="E955" s="98">
        <v>0</v>
      </c>
      <c r="F955" s="98">
        <v>0</v>
      </c>
      <c r="G955" s="98">
        <v>0</v>
      </c>
      <c r="H955" s="62"/>
      <c r="I955" s="62"/>
      <c r="J955" s="62"/>
      <c r="K955" s="62"/>
    </row>
    <row r="956" spans="1:11" ht="14.1" customHeight="1" x14ac:dyDescent="0.25">
      <c r="A956" s="62"/>
      <c r="B956" s="62"/>
      <c r="C956" s="97" t="s">
        <v>81</v>
      </c>
      <c r="D956" s="100" t="s">
        <v>20</v>
      </c>
      <c r="E956" s="98">
        <v>0</v>
      </c>
      <c r="F956" s="98">
        <v>0</v>
      </c>
      <c r="G956" s="98">
        <v>0</v>
      </c>
      <c r="H956" s="62"/>
      <c r="I956" s="62"/>
      <c r="J956" s="62"/>
      <c r="K956" s="62"/>
    </row>
    <row r="957" spans="1:11" ht="14.1" customHeight="1" x14ac:dyDescent="0.25">
      <c r="A957" s="62"/>
      <c r="B957" s="62"/>
      <c r="C957" s="97" t="s">
        <v>87</v>
      </c>
      <c r="D957" s="100" t="s">
        <v>20</v>
      </c>
      <c r="E957" s="98">
        <v>0</v>
      </c>
      <c r="F957" s="98">
        <v>0</v>
      </c>
      <c r="G957" s="98">
        <v>0</v>
      </c>
      <c r="H957" s="62"/>
      <c r="I957" s="62"/>
      <c r="J957" s="62"/>
      <c r="K957" s="62"/>
    </row>
    <row r="958" spans="1:11" ht="14.1" customHeight="1" x14ac:dyDescent="0.25">
      <c r="A958" s="62"/>
      <c r="B958" s="62"/>
      <c r="C958" s="97" t="s">
        <v>80</v>
      </c>
      <c r="D958" s="100" t="s">
        <v>20</v>
      </c>
      <c r="E958" s="98">
        <v>0</v>
      </c>
      <c r="F958" s="98">
        <v>0</v>
      </c>
      <c r="G958" s="98">
        <v>0</v>
      </c>
      <c r="H958" s="62"/>
      <c r="I958" s="62"/>
      <c r="J958" s="62"/>
      <c r="K958" s="62"/>
    </row>
    <row r="959" spans="1:11" ht="14.1" customHeight="1" x14ac:dyDescent="0.25">
      <c r="A959" s="62"/>
      <c r="B959" s="62"/>
      <c r="C959" s="97" t="s">
        <v>81</v>
      </c>
      <c r="D959" s="100" t="s">
        <v>20</v>
      </c>
      <c r="E959" s="98">
        <v>0</v>
      </c>
      <c r="F959" s="98">
        <v>0</v>
      </c>
      <c r="G959" s="98">
        <v>0</v>
      </c>
      <c r="H959" s="62"/>
      <c r="I959" s="62"/>
      <c r="J959" s="62"/>
      <c r="K959" s="62"/>
    </row>
    <row r="960" spans="1:11" ht="14.1" customHeight="1" x14ac:dyDescent="0.25">
      <c r="A960" s="62"/>
      <c r="B960" s="62"/>
      <c r="C960" s="97" t="s">
        <v>88</v>
      </c>
      <c r="D960" s="100" t="s">
        <v>20</v>
      </c>
      <c r="E960" s="98">
        <v>0</v>
      </c>
      <c r="F960" s="98">
        <v>0</v>
      </c>
      <c r="G960" s="98">
        <v>0</v>
      </c>
      <c r="H960" s="62"/>
      <c r="I960" s="62"/>
      <c r="J960" s="62"/>
      <c r="K960" s="62"/>
    </row>
    <row r="961" spans="1:11" ht="14.1" customHeight="1" x14ac:dyDescent="0.25">
      <c r="A961" s="62"/>
      <c r="B961" s="62"/>
      <c r="C961" s="97" t="s">
        <v>80</v>
      </c>
      <c r="D961" s="100" t="s">
        <v>20</v>
      </c>
      <c r="E961" s="98">
        <v>0</v>
      </c>
      <c r="F961" s="98">
        <v>0</v>
      </c>
      <c r="G961" s="98">
        <v>0</v>
      </c>
      <c r="H961" s="62"/>
      <c r="I961" s="62"/>
      <c r="J961" s="62"/>
      <c r="K961" s="62"/>
    </row>
    <row r="962" spans="1:11" ht="14.1" customHeight="1" x14ac:dyDescent="0.25">
      <c r="A962" s="62"/>
      <c r="B962" s="62"/>
      <c r="C962" s="97" t="s">
        <v>89</v>
      </c>
      <c r="D962" s="100" t="s">
        <v>20</v>
      </c>
      <c r="E962" s="98">
        <v>0</v>
      </c>
      <c r="F962" s="98">
        <v>0</v>
      </c>
      <c r="G962" s="98">
        <v>0</v>
      </c>
      <c r="H962" s="62"/>
      <c r="I962" s="62"/>
      <c r="J962" s="62"/>
      <c r="K962" s="62"/>
    </row>
    <row r="963" spans="1:11" ht="14.1" customHeight="1" x14ac:dyDescent="0.25">
      <c r="A963" s="62"/>
      <c r="B963" s="62"/>
      <c r="C963" s="97" t="s">
        <v>90</v>
      </c>
      <c r="D963" s="100" t="s">
        <v>20</v>
      </c>
      <c r="E963" s="98">
        <v>0</v>
      </c>
      <c r="F963" s="98">
        <v>0</v>
      </c>
      <c r="G963" s="98">
        <v>0</v>
      </c>
      <c r="H963" s="62"/>
      <c r="I963" s="62"/>
      <c r="J963" s="62"/>
      <c r="K963" s="62"/>
    </row>
    <row r="964" spans="1:11" ht="14.1" customHeight="1" x14ac:dyDescent="0.25">
      <c r="A964" s="62"/>
      <c r="B964" s="62"/>
      <c r="C964" s="97" t="s">
        <v>91</v>
      </c>
      <c r="D964" s="100" t="s">
        <v>20</v>
      </c>
      <c r="E964" s="98">
        <v>0</v>
      </c>
      <c r="F964" s="98">
        <v>0</v>
      </c>
      <c r="G964" s="98">
        <v>0</v>
      </c>
      <c r="H964" s="62"/>
      <c r="I964" s="62"/>
      <c r="J964" s="62"/>
      <c r="K964" s="62"/>
    </row>
    <row r="965" spans="1:11" ht="14.1" customHeight="1" x14ac:dyDescent="0.25">
      <c r="A965" s="62"/>
      <c r="B965" s="62"/>
      <c r="C965" s="97" t="s">
        <v>92</v>
      </c>
      <c r="D965" s="100" t="s">
        <v>20</v>
      </c>
      <c r="E965" s="98">
        <v>0</v>
      </c>
      <c r="F965" s="98">
        <v>0</v>
      </c>
      <c r="G965" s="98">
        <v>0</v>
      </c>
      <c r="H965" s="62"/>
      <c r="I965" s="62"/>
      <c r="J965" s="62"/>
      <c r="K965" s="62"/>
    </row>
    <row r="966" spans="1:11" ht="14.1" customHeight="1" x14ac:dyDescent="0.25">
      <c r="A966" s="62"/>
      <c r="B966" s="62"/>
      <c r="C966" s="97" t="s">
        <v>93</v>
      </c>
      <c r="D966" s="100" t="s">
        <v>20</v>
      </c>
      <c r="E966" s="98">
        <v>0</v>
      </c>
      <c r="F966" s="98">
        <v>2000000</v>
      </c>
      <c r="G966" s="98">
        <v>0</v>
      </c>
      <c r="H966" s="62"/>
      <c r="I966" s="62"/>
      <c r="J966" s="62"/>
      <c r="K966" s="62"/>
    </row>
    <row r="967" spans="1:11" ht="14.1" customHeight="1" x14ac:dyDescent="0.25">
      <c r="A967" s="62"/>
      <c r="B967" s="62"/>
      <c r="C967" s="97" t="s">
        <v>80</v>
      </c>
      <c r="D967" s="100" t="s">
        <v>20</v>
      </c>
      <c r="E967" s="98">
        <v>0</v>
      </c>
      <c r="F967" s="98">
        <v>2000000</v>
      </c>
      <c r="G967" s="98">
        <v>0</v>
      </c>
      <c r="H967" s="62"/>
      <c r="I967" s="62"/>
      <c r="J967" s="62"/>
      <c r="K967" s="62"/>
    </row>
    <row r="968" spans="1:11" ht="14.1" customHeight="1" x14ac:dyDescent="0.25">
      <c r="A968" s="62"/>
      <c r="B968" s="62"/>
      <c r="C968" s="97" t="s">
        <v>89</v>
      </c>
      <c r="D968" s="100" t="s">
        <v>20</v>
      </c>
      <c r="E968" s="98">
        <v>0</v>
      </c>
      <c r="F968" s="98">
        <v>0</v>
      </c>
      <c r="G968" s="98">
        <v>0</v>
      </c>
      <c r="H968" s="62"/>
      <c r="I968" s="62"/>
      <c r="J968" s="62"/>
      <c r="K968" s="62"/>
    </row>
    <row r="969" spans="1:11" ht="14.1" customHeight="1" x14ac:dyDescent="0.25">
      <c r="A969" s="62"/>
      <c r="B969" s="62"/>
      <c r="C969" s="97" t="s">
        <v>90</v>
      </c>
      <c r="D969" s="100" t="s">
        <v>20</v>
      </c>
      <c r="E969" s="98">
        <v>0</v>
      </c>
      <c r="F969" s="98">
        <v>0</v>
      </c>
      <c r="G969" s="98">
        <v>0</v>
      </c>
      <c r="H969" s="62"/>
      <c r="I969" s="62"/>
      <c r="J969" s="62"/>
      <c r="K969" s="62"/>
    </row>
    <row r="970" spans="1:11" ht="14.1" customHeight="1" x14ac:dyDescent="0.25">
      <c r="A970" s="62"/>
      <c r="B970" s="62"/>
      <c r="C970" s="97" t="s">
        <v>91</v>
      </c>
      <c r="D970" s="100" t="s">
        <v>20</v>
      </c>
      <c r="E970" s="98">
        <v>0</v>
      </c>
      <c r="F970" s="98">
        <v>0</v>
      </c>
      <c r="G970" s="98">
        <v>0</v>
      </c>
      <c r="H970" s="62"/>
      <c r="I970" s="62"/>
      <c r="J970" s="62"/>
      <c r="K970" s="62"/>
    </row>
    <row r="971" spans="1:11" ht="14.1" customHeight="1" x14ac:dyDescent="0.25">
      <c r="A971" s="62"/>
      <c r="B971" s="62"/>
      <c r="C971" s="97" t="s">
        <v>92</v>
      </c>
      <c r="D971" s="100" t="s">
        <v>20</v>
      </c>
      <c r="E971" s="98">
        <v>0</v>
      </c>
      <c r="F971" s="98">
        <v>0</v>
      </c>
      <c r="G971" s="98">
        <v>0</v>
      </c>
      <c r="H971" s="62"/>
      <c r="I971" s="62"/>
      <c r="J971" s="62"/>
      <c r="K971" s="62"/>
    </row>
    <row r="972" spans="1:11" ht="14.1" customHeight="1" x14ac:dyDescent="0.25">
      <c r="A972" s="62"/>
      <c r="B972" s="62"/>
      <c r="C972" s="97" t="s">
        <v>94</v>
      </c>
      <c r="D972" s="100" t="s">
        <v>20</v>
      </c>
      <c r="E972" s="98">
        <v>0</v>
      </c>
      <c r="F972" s="98">
        <v>0</v>
      </c>
      <c r="G972" s="98">
        <v>0</v>
      </c>
      <c r="H972" s="62"/>
      <c r="I972" s="62"/>
      <c r="J972" s="62"/>
      <c r="K972" s="62"/>
    </row>
    <row r="973" spans="1:11" ht="14.1" customHeight="1" x14ac:dyDescent="0.25">
      <c r="A973" s="62"/>
      <c r="B973" s="62"/>
      <c r="C973" s="97" t="s">
        <v>80</v>
      </c>
      <c r="D973" s="100" t="s">
        <v>20</v>
      </c>
      <c r="E973" s="98">
        <v>0</v>
      </c>
      <c r="F973" s="98">
        <v>0</v>
      </c>
      <c r="G973" s="98">
        <v>0</v>
      </c>
      <c r="H973" s="62"/>
      <c r="I973" s="62"/>
      <c r="J973" s="62"/>
      <c r="K973" s="62"/>
    </row>
    <row r="974" spans="1:11" ht="14.1" customHeight="1" x14ac:dyDescent="0.25">
      <c r="A974" s="62"/>
      <c r="B974" s="62"/>
      <c r="C974" s="97" t="s">
        <v>89</v>
      </c>
      <c r="D974" s="100" t="s">
        <v>20</v>
      </c>
      <c r="E974" s="98">
        <v>0</v>
      </c>
      <c r="F974" s="98">
        <v>0</v>
      </c>
      <c r="G974" s="98">
        <v>0</v>
      </c>
      <c r="H974" s="62"/>
      <c r="I974" s="62"/>
      <c r="J974" s="62"/>
      <c r="K974" s="62"/>
    </row>
    <row r="975" spans="1:11" ht="14.1" customHeight="1" x14ac:dyDescent="0.25">
      <c r="A975" s="62"/>
      <c r="B975" s="62"/>
      <c r="C975" s="97" t="s">
        <v>90</v>
      </c>
      <c r="D975" s="100" t="s">
        <v>20</v>
      </c>
      <c r="E975" s="98">
        <v>0</v>
      </c>
      <c r="F975" s="98">
        <v>0</v>
      </c>
      <c r="G975" s="98">
        <v>0</v>
      </c>
      <c r="H975" s="62"/>
      <c r="I975" s="62"/>
      <c r="J975" s="62"/>
      <c r="K975" s="62"/>
    </row>
    <row r="976" spans="1:11" ht="14.1" customHeight="1" x14ac:dyDescent="0.25">
      <c r="A976" s="62"/>
      <c r="B976" s="62"/>
      <c r="C976" s="97" t="s">
        <v>91</v>
      </c>
      <c r="D976" s="100" t="s">
        <v>20</v>
      </c>
      <c r="E976" s="98">
        <v>0</v>
      </c>
      <c r="F976" s="98">
        <v>0</v>
      </c>
      <c r="G976" s="98">
        <v>0</v>
      </c>
      <c r="H976" s="62"/>
      <c r="I976" s="62"/>
      <c r="J976" s="62"/>
      <c r="K976" s="62"/>
    </row>
    <row r="977" spans="1:11" ht="14.1" customHeight="1" x14ac:dyDescent="0.25">
      <c r="A977" s="62"/>
      <c r="B977" s="62"/>
      <c r="C977" s="97" t="s">
        <v>92</v>
      </c>
      <c r="D977" s="100" t="s">
        <v>20</v>
      </c>
      <c r="E977" s="98">
        <v>0</v>
      </c>
      <c r="F977" s="98">
        <v>0</v>
      </c>
      <c r="G977" s="98">
        <v>0</v>
      </c>
      <c r="H977" s="62"/>
      <c r="I977" s="62"/>
      <c r="J977" s="62"/>
      <c r="K977" s="62"/>
    </row>
    <row r="978" spans="1:11" ht="14.1" customHeight="1" x14ac:dyDescent="0.25">
      <c r="A978" s="62"/>
      <c r="B978" s="62"/>
      <c r="C978" s="97" t="s">
        <v>95</v>
      </c>
      <c r="D978" s="100" t="s">
        <v>20</v>
      </c>
      <c r="E978" s="98">
        <v>0</v>
      </c>
      <c r="F978" s="98">
        <v>0</v>
      </c>
      <c r="G978" s="98">
        <v>0</v>
      </c>
      <c r="H978" s="62"/>
      <c r="I978" s="62"/>
      <c r="J978" s="62"/>
      <c r="K978" s="62"/>
    </row>
    <row r="979" spans="1:11" ht="14.1" customHeight="1" x14ac:dyDescent="0.25">
      <c r="A979" s="62"/>
      <c r="B979" s="62"/>
      <c r="C979" s="97" t="s">
        <v>96</v>
      </c>
      <c r="D979" s="100" t="s">
        <v>20</v>
      </c>
      <c r="E979" s="98">
        <v>0</v>
      </c>
      <c r="F979" s="98">
        <v>0</v>
      </c>
      <c r="G979" s="98">
        <v>0</v>
      </c>
      <c r="H979" s="62"/>
      <c r="I979" s="62"/>
      <c r="J979" s="62"/>
      <c r="K979" s="62"/>
    </row>
    <row r="980" spans="1:11" ht="14.1" customHeight="1" x14ac:dyDescent="0.25">
      <c r="A980" s="62"/>
      <c r="B980" s="62"/>
      <c r="C980" s="99" t="s">
        <v>97</v>
      </c>
      <c r="D980" s="98">
        <v>0</v>
      </c>
      <c r="E980" s="98">
        <v>0</v>
      </c>
      <c r="F980" s="98">
        <v>2000000</v>
      </c>
      <c r="G980" s="98">
        <v>0</v>
      </c>
      <c r="H980" s="62"/>
      <c r="I980" s="62"/>
      <c r="J980" s="62"/>
      <c r="K980" s="62"/>
    </row>
    <row r="981" spans="1:11" ht="14.1" customHeight="1" x14ac:dyDescent="0.25">
      <c r="A981" s="62"/>
      <c r="B981" s="62"/>
      <c r="C981" s="86" t="s">
        <v>47</v>
      </c>
      <c r="D981" s="87" t="s">
        <v>670</v>
      </c>
      <c r="E981" s="88"/>
      <c r="F981" s="88"/>
      <c r="G981" s="88"/>
      <c r="H981" s="62"/>
      <c r="I981" s="62"/>
      <c r="J981" s="62"/>
      <c r="K981" s="62"/>
    </row>
    <row r="982" spans="1:11" ht="14.1" customHeight="1" x14ac:dyDescent="0.25">
      <c r="A982" s="62"/>
      <c r="B982" s="62"/>
      <c r="C982" s="89" t="s">
        <v>49</v>
      </c>
      <c r="D982" s="90" t="s">
        <v>20</v>
      </c>
      <c r="E982" s="45"/>
      <c r="F982" s="45"/>
      <c r="G982" s="45"/>
      <c r="H982" s="62"/>
      <c r="I982" s="62"/>
      <c r="J982" s="62"/>
      <c r="K982" s="62"/>
    </row>
    <row r="983" spans="1:11" ht="14.1" customHeight="1" x14ac:dyDescent="0.25">
      <c r="A983" s="62"/>
      <c r="B983" s="62"/>
      <c r="C983" s="89" t="s">
        <v>51</v>
      </c>
      <c r="D983" s="90" t="s">
        <v>615</v>
      </c>
      <c r="E983" s="45"/>
      <c r="F983" s="45"/>
      <c r="G983" s="45"/>
      <c r="H983" s="62"/>
      <c r="I983" s="62"/>
      <c r="J983" s="62"/>
      <c r="K983" s="62"/>
    </row>
    <row r="984" spans="1:11" ht="15" customHeight="1" x14ac:dyDescent="0.25">
      <c r="A984" s="62"/>
      <c r="B984" s="62"/>
      <c r="C984" s="91"/>
      <c r="D984" s="92">
        <v>2021</v>
      </c>
      <c r="E984" s="92">
        <v>2022</v>
      </c>
      <c r="F984" s="92">
        <v>2023</v>
      </c>
      <c r="G984" s="92">
        <v>2024</v>
      </c>
      <c r="H984" s="62"/>
      <c r="I984" s="62"/>
      <c r="J984" s="62"/>
      <c r="K984" s="62"/>
    </row>
    <row r="985" spans="1:11" ht="15" customHeight="1" x14ac:dyDescent="0.25">
      <c r="A985" s="62"/>
      <c r="B985" s="62"/>
      <c r="C985" s="93"/>
      <c r="D985" s="94" t="s">
        <v>17</v>
      </c>
      <c r="E985" s="94" t="s">
        <v>18</v>
      </c>
      <c r="F985" s="94" t="s">
        <v>18</v>
      </c>
      <c r="G985" s="94" t="s">
        <v>18</v>
      </c>
      <c r="H985" s="62"/>
      <c r="I985" s="62"/>
      <c r="J985" s="62"/>
      <c r="K985" s="62"/>
    </row>
    <row r="986" spans="1:11" ht="14.1" customHeight="1" x14ac:dyDescent="0.25">
      <c r="A986" s="62"/>
      <c r="B986" s="62"/>
      <c r="C986" s="78" t="s">
        <v>53</v>
      </c>
      <c r="D986" s="82" t="s">
        <v>20</v>
      </c>
      <c r="E986" s="82" t="s">
        <v>325</v>
      </c>
      <c r="F986" s="82" t="s">
        <v>43</v>
      </c>
      <c r="G986" s="82" t="s">
        <v>43</v>
      </c>
      <c r="H986" s="62"/>
      <c r="I986" s="62"/>
      <c r="J986" s="62"/>
      <c r="K986" s="62"/>
    </row>
    <row r="987" spans="1:11" ht="14.1" customHeight="1" x14ac:dyDescent="0.25">
      <c r="A987" s="62"/>
      <c r="B987" s="62"/>
      <c r="C987" s="78" t="s">
        <v>57</v>
      </c>
      <c r="D987" s="82" t="s">
        <v>20</v>
      </c>
      <c r="E987" s="82" t="s">
        <v>493</v>
      </c>
      <c r="F987" s="82" t="s">
        <v>43</v>
      </c>
      <c r="G987" s="82" t="s">
        <v>43</v>
      </c>
      <c r="H987" s="62"/>
      <c r="I987" s="62"/>
      <c r="J987" s="62"/>
      <c r="K987" s="62"/>
    </row>
    <row r="988" spans="1:11" ht="14.1" customHeight="1" x14ac:dyDescent="0.25">
      <c r="A988" s="62"/>
      <c r="B988" s="62"/>
      <c r="C988" s="78" t="s">
        <v>62</v>
      </c>
      <c r="D988" s="82" t="s">
        <v>43</v>
      </c>
      <c r="E988" s="82" t="s">
        <v>125</v>
      </c>
      <c r="F988" s="82" t="s">
        <v>43</v>
      </c>
      <c r="G988" s="82" t="s">
        <v>43</v>
      </c>
      <c r="H988" s="62"/>
      <c r="I988" s="62"/>
      <c r="J988" s="62"/>
      <c r="K988" s="62"/>
    </row>
    <row r="989" spans="1:11" ht="14.1" customHeight="1" x14ac:dyDescent="0.25">
      <c r="A989" s="62"/>
      <c r="B989" s="62"/>
      <c r="C989" s="78" t="s">
        <v>67</v>
      </c>
      <c r="D989" s="82" t="s">
        <v>20</v>
      </c>
      <c r="E989" s="82" t="s">
        <v>20</v>
      </c>
      <c r="F989" s="82" t="s">
        <v>210</v>
      </c>
      <c r="G989" s="82" t="s">
        <v>20</v>
      </c>
      <c r="H989" s="62"/>
      <c r="I989" s="62"/>
      <c r="J989" s="62"/>
      <c r="K989" s="62"/>
    </row>
    <row r="990" spans="1:11" ht="14.1" customHeight="1" x14ac:dyDescent="0.25">
      <c r="A990" s="62"/>
      <c r="B990" s="62"/>
      <c r="C990" s="78" t="s">
        <v>70</v>
      </c>
      <c r="D990" s="82" t="s">
        <v>20</v>
      </c>
      <c r="E990" s="82" t="s">
        <v>20</v>
      </c>
      <c r="F990" s="82" t="s">
        <v>210</v>
      </c>
      <c r="G990" s="82" t="s">
        <v>20</v>
      </c>
      <c r="H990" s="62"/>
      <c r="I990" s="62"/>
      <c r="J990" s="62"/>
      <c r="K990" s="62"/>
    </row>
    <row r="991" spans="1:11" ht="14.1" customHeight="1" x14ac:dyDescent="0.25">
      <c r="A991" s="62"/>
      <c r="B991" s="62"/>
      <c r="C991" s="78" t="s">
        <v>74</v>
      </c>
      <c r="D991" s="82" t="s">
        <v>20</v>
      </c>
      <c r="E991" s="82" t="s">
        <v>20</v>
      </c>
      <c r="F991" s="82" t="s">
        <v>210</v>
      </c>
      <c r="G991" s="82" t="s">
        <v>20</v>
      </c>
      <c r="H991" s="62"/>
      <c r="I991" s="62"/>
      <c r="J991" s="62"/>
      <c r="K991" s="62"/>
    </row>
    <row r="992" spans="1:11" ht="14.1" customHeight="1" x14ac:dyDescent="0.25">
      <c r="A992" s="62"/>
      <c r="B992" s="62"/>
      <c r="C992" s="95" t="s">
        <v>78</v>
      </c>
      <c r="D992" s="96"/>
      <c r="E992" s="96"/>
      <c r="F992" s="96"/>
      <c r="G992" s="96"/>
      <c r="H992" s="62"/>
      <c r="I992" s="62"/>
      <c r="J992" s="62"/>
      <c r="K992" s="62"/>
    </row>
    <row r="993" spans="1:11" ht="14.1" customHeight="1" x14ac:dyDescent="0.25">
      <c r="A993" s="62"/>
      <c r="B993" s="62"/>
      <c r="C993" s="91"/>
      <c r="D993" s="92">
        <v>2021</v>
      </c>
      <c r="E993" s="92">
        <v>2022</v>
      </c>
      <c r="F993" s="92">
        <v>2023</v>
      </c>
      <c r="G993" s="92">
        <v>2024</v>
      </c>
      <c r="H993" s="62"/>
      <c r="I993" s="62"/>
      <c r="J993" s="62"/>
      <c r="K993" s="62"/>
    </row>
    <row r="994" spans="1:11" ht="14.1" customHeight="1" x14ac:dyDescent="0.25">
      <c r="A994" s="62"/>
      <c r="B994" s="62"/>
      <c r="C994" s="93"/>
      <c r="D994" s="94" t="s">
        <v>17</v>
      </c>
      <c r="E994" s="94" t="s">
        <v>18</v>
      </c>
      <c r="F994" s="94" t="s">
        <v>18</v>
      </c>
      <c r="G994" s="94" t="s">
        <v>18</v>
      </c>
      <c r="H994" s="62"/>
      <c r="I994" s="62"/>
      <c r="J994" s="62"/>
      <c r="K994" s="62"/>
    </row>
    <row r="995" spans="1:11" ht="14.1" customHeight="1" x14ac:dyDescent="0.25">
      <c r="A995" s="62"/>
      <c r="B995" s="62"/>
      <c r="C995" s="97" t="s">
        <v>79</v>
      </c>
      <c r="D995" s="100" t="s">
        <v>20</v>
      </c>
      <c r="E995" s="98">
        <v>0</v>
      </c>
      <c r="F995" s="98">
        <v>0</v>
      </c>
      <c r="G995" s="98">
        <v>0</v>
      </c>
      <c r="H995" s="62"/>
      <c r="I995" s="62"/>
      <c r="J995" s="62"/>
      <c r="K995" s="62"/>
    </row>
    <row r="996" spans="1:11" ht="14.1" customHeight="1" x14ac:dyDescent="0.25">
      <c r="A996" s="62"/>
      <c r="B996" s="62"/>
      <c r="C996" s="97" t="s">
        <v>80</v>
      </c>
      <c r="D996" s="100" t="s">
        <v>20</v>
      </c>
      <c r="E996" s="98">
        <v>0</v>
      </c>
      <c r="F996" s="98">
        <v>0</v>
      </c>
      <c r="G996" s="98">
        <v>0</v>
      </c>
      <c r="H996" s="62"/>
      <c r="I996" s="62"/>
      <c r="J996" s="62"/>
      <c r="K996" s="62"/>
    </row>
    <row r="997" spans="1:11" ht="14.1" customHeight="1" x14ac:dyDescent="0.25">
      <c r="A997" s="62"/>
      <c r="B997" s="62"/>
      <c r="C997" s="97" t="s">
        <v>81</v>
      </c>
      <c r="D997" s="100" t="s">
        <v>20</v>
      </c>
      <c r="E997" s="98">
        <v>0</v>
      </c>
      <c r="F997" s="98">
        <v>0</v>
      </c>
      <c r="G997" s="98">
        <v>0</v>
      </c>
      <c r="H997" s="62"/>
      <c r="I997" s="62"/>
      <c r="J997" s="62"/>
      <c r="K997" s="62"/>
    </row>
    <row r="998" spans="1:11" ht="14.1" customHeight="1" x14ac:dyDescent="0.25">
      <c r="A998" s="62"/>
      <c r="B998" s="62"/>
      <c r="C998" s="97" t="s">
        <v>82</v>
      </c>
      <c r="D998" s="100" t="s">
        <v>20</v>
      </c>
      <c r="E998" s="98">
        <v>0</v>
      </c>
      <c r="F998" s="98">
        <v>0</v>
      </c>
      <c r="G998" s="98">
        <v>0</v>
      </c>
      <c r="H998" s="62"/>
      <c r="I998" s="62"/>
      <c r="J998" s="62"/>
      <c r="K998" s="62"/>
    </row>
    <row r="999" spans="1:11" ht="14.1" customHeight="1" x14ac:dyDescent="0.25">
      <c r="A999" s="62"/>
      <c r="B999" s="62"/>
      <c r="C999" s="97" t="s">
        <v>80</v>
      </c>
      <c r="D999" s="100" t="s">
        <v>20</v>
      </c>
      <c r="E999" s="98">
        <v>0</v>
      </c>
      <c r="F999" s="98">
        <v>0</v>
      </c>
      <c r="G999" s="98">
        <v>0</v>
      </c>
      <c r="H999" s="62"/>
      <c r="I999" s="62"/>
      <c r="J999" s="62"/>
      <c r="K999" s="62"/>
    </row>
    <row r="1000" spans="1:11" ht="14.1" customHeight="1" x14ac:dyDescent="0.25">
      <c r="A1000" s="62"/>
      <c r="B1000" s="62"/>
      <c r="C1000" s="97" t="s">
        <v>81</v>
      </c>
      <c r="D1000" s="100" t="s">
        <v>20</v>
      </c>
      <c r="E1000" s="98">
        <v>0</v>
      </c>
      <c r="F1000" s="98">
        <v>0</v>
      </c>
      <c r="G1000" s="98">
        <v>0</v>
      </c>
      <c r="H1000" s="62"/>
      <c r="I1000" s="62"/>
      <c r="J1000" s="62"/>
      <c r="K1000" s="62"/>
    </row>
    <row r="1001" spans="1:11" ht="14.1" customHeight="1" x14ac:dyDescent="0.25">
      <c r="A1001" s="62"/>
      <c r="B1001" s="62"/>
      <c r="C1001" s="97" t="s">
        <v>83</v>
      </c>
      <c r="D1001" s="100" t="s">
        <v>20</v>
      </c>
      <c r="E1001" s="98">
        <v>0</v>
      </c>
      <c r="F1001" s="98">
        <v>0</v>
      </c>
      <c r="G1001" s="98">
        <v>0</v>
      </c>
      <c r="H1001" s="62"/>
      <c r="I1001" s="62"/>
      <c r="J1001" s="62"/>
      <c r="K1001" s="62"/>
    </row>
    <row r="1002" spans="1:11" ht="14.1" customHeight="1" x14ac:dyDescent="0.25">
      <c r="A1002" s="62"/>
      <c r="B1002" s="62"/>
      <c r="C1002" s="97" t="s">
        <v>80</v>
      </c>
      <c r="D1002" s="100" t="s">
        <v>20</v>
      </c>
      <c r="E1002" s="98">
        <v>0</v>
      </c>
      <c r="F1002" s="98">
        <v>0</v>
      </c>
      <c r="G1002" s="98">
        <v>0</v>
      </c>
      <c r="H1002" s="62"/>
      <c r="I1002" s="62"/>
      <c r="J1002" s="62"/>
      <c r="K1002" s="62"/>
    </row>
    <row r="1003" spans="1:11" ht="14.1" customHeight="1" x14ac:dyDescent="0.25">
      <c r="A1003" s="62"/>
      <c r="B1003" s="62"/>
      <c r="C1003" s="97" t="s">
        <v>81</v>
      </c>
      <c r="D1003" s="100" t="s">
        <v>20</v>
      </c>
      <c r="E1003" s="98">
        <v>0</v>
      </c>
      <c r="F1003" s="98">
        <v>0</v>
      </c>
      <c r="G1003" s="98">
        <v>0</v>
      </c>
      <c r="H1003" s="62"/>
      <c r="I1003" s="62"/>
      <c r="J1003" s="62"/>
      <c r="K1003" s="62"/>
    </row>
    <row r="1004" spans="1:11" ht="14.1" customHeight="1" x14ac:dyDescent="0.25">
      <c r="A1004" s="62"/>
      <c r="B1004" s="62"/>
      <c r="C1004" s="97" t="s">
        <v>84</v>
      </c>
      <c r="D1004" s="100" t="s">
        <v>20</v>
      </c>
      <c r="E1004" s="98">
        <v>0</v>
      </c>
      <c r="F1004" s="98">
        <v>0</v>
      </c>
      <c r="G1004" s="98">
        <v>0</v>
      </c>
      <c r="H1004" s="62"/>
      <c r="I1004" s="62"/>
      <c r="J1004" s="62"/>
      <c r="K1004" s="62"/>
    </row>
    <row r="1005" spans="1:11" ht="14.1" customHeight="1" x14ac:dyDescent="0.25">
      <c r="A1005" s="62"/>
      <c r="B1005" s="62"/>
      <c r="C1005" s="97" t="s">
        <v>80</v>
      </c>
      <c r="D1005" s="100" t="s">
        <v>20</v>
      </c>
      <c r="E1005" s="98">
        <v>0</v>
      </c>
      <c r="F1005" s="98">
        <v>0</v>
      </c>
      <c r="G1005" s="98">
        <v>0</v>
      </c>
      <c r="H1005" s="62"/>
      <c r="I1005" s="62"/>
      <c r="J1005" s="62"/>
      <c r="K1005" s="62"/>
    </row>
    <row r="1006" spans="1:11" ht="14.1" customHeight="1" x14ac:dyDescent="0.25">
      <c r="A1006" s="62"/>
      <c r="B1006" s="62"/>
      <c r="C1006" s="97" t="s">
        <v>81</v>
      </c>
      <c r="D1006" s="100" t="s">
        <v>20</v>
      </c>
      <c r="E1006" s="98">
        <v>0</v>
      </c>
      <c r="F1006" s="98">
        <v>0</v>
      </c>
      <c r="G1006" s="98">
        <v>0</v>
      </c>
      <c r="H1006" s="62"/>
      <c r="I1006" s="62"/>
      <c r="J1006" s="62"/>
      <c r="K1006" s="62"/>
    </row>
    <row r="1007" spans="1:11" ht="14.1" customHeight="1" x14ac:dyDescent="0.25">
      <c r="A1007" s="62"/>
      <c r="B1007" s="62"/>
      <c r="C1007" s="97" t="s">
        <v>85</v>
      </c>
      <c r="D1007" s="100" t="s">
        <v>20</v>
      </c>
      <c r="E1007" s="98">
        <v>0</v>
      </c>
      <c r="F1007" s="98">
        <v>0</v>
      </c>
      <c r="G1007" s="98">
        <v>0</v>
      </c>
      <c r="H1007" s="62"/>
      <c r="I1007" s="62"/>
      <c r="J1007" s="62"/>
      <c r="K1007" s="62"/>
    </row>
    <row r="1008" spans="1:11" ht="14.1" customHeight="1" x14ac:dyDescent="0.25">
      <c r="A1008" s="62"/>
      <c r="B1008" s="62"/>
      <c r="C1008" s="97" t="s">
        <v>80</v>
      </c>
      <c r="D1008" s="100" t="s">
        <v>20</v>
      </c>
      <c r="E1008" s="98">
        <v>0</v>
      </c>
      <c r="F1008" s="98">
        <v>0</v>
      </c>
      <c r="G1008" s="98">
        <v>0</v>
      </c>
      <c r="H1008" s="62"/>
      <c r="I1008" s="62"/>
      <c r="J1008" s="62"/>
      <c r="K1008" s="62"/>
    </row>
    <row r="1009" spans="1:11" ht="14.1" customHeight="1" x14ac:dyDescent="0.25">
      <c r="A1009" s="62"/>
      <c r="B1009" s="62"/>
      <c r="C1009" s="97" t="s">
        <v>81</v>
      </c>
      <c r="D1009" s="100" t="s">
        <v>20</v>
      </c>
      <c r="E1009" s="98">
        <v>0</v>
      </c>
      <c r="F1009" s="98">
        <v>0</v>
      </c>
      <c r="G1009" s="98">
        <v>0</v>
      </c>
      <c r="H1009" s="62"/>
      <c r="I1009" s="62"/>
      <c r="J1009" s="62"/>
      <c r="K1009" s="62"/>
    </row>
    <row r="1010" spans="1:11" ht="14.1" customHeight="1" x14ac:dyDescent="0.25">
      <c r="A1010" s="62"/>
      <c r="B1010" s="62"/>
      <c r="C1010" s="97" t="s">
        <v>86</v>
      </c>
      <c r="D1010" s="100" t="s">
        <v>20</v>
      </c>
      <c r="E1010" s="98">
        <v>0</v>
      </c>
      <c r="F1010" s="98">
        <v>0</v>
      </c>
      <c r="G1010" s="98">
        <v>0</v>
      </c>
      <c r="H1010" s="62"/>
      <c r="I1010" s="62"/>
      <c r="J1010" s="62"/>
      <c r="K1010" s="62"/>
    </row>
    <row r="1011" spans="1:11" ht="14.1" customHeight="1" x14ac:dyDescent="0.25">
      <c r="A1011" s="62"/>
      <c r="B1011" s="62"/>
      <c r="C1011" s="97" t="s">
        <v>80</v>
      </c>
      <c r="D1011" s="100" t="s">
        <v>20</v>
      </c>
      <c r="E1011" s="98">
        <v>0</v>
      </c>
      <c r="F1011" s="98">
        <v>0</v>
      </c>
      <c r="G1011" s="98">
        <v>0</v>
      </c>
      <c r="H1011" s="62"/>
      <c r="I1011" s="62"/>
      <c r="J1011" s="62"/>
      <c r="K1011" s="62"/>
    </row>
    <row r="1012" spans="1:11" ht="14.1" customHeight="1" x14ac:dyDescent="0.25">
      <c r="A1012" s="62"/>
      <c r="B1012" s="62"/>
      <c r="C1012" s="97" t="s">
        <v>81</v>
      </c>
      <c r="D1012" s="100" t="s">
        <v>20</v>
      </c>
      <c r="E1012" s="98">
        <v>0</v>
      </c>
      <c r="F1012" s="98">
        <v>0</v>
      </c>
      <c r="G1012" s="98">
        <v>0</v>
      </c>
      <c r="H1012" s="62"/>
      <c r="I1012" s="62"/>
      <c r="J1012" s="62"/>
      <c r="K1012" s="62"/>
    </row>
    <row r="1013" spans="1:11" ht="14.1" customHeight="1" x14ac:dyDescent="0.25">
      <c r="A1013" s="62"/>
      <c r="B1013" s="62"/>
      <c r="C1013" s="97" t="s">
        <v>87</v>
      </c>
      <c r="D1013" s="100" t="s">
        <v>20</v>
      </c>
      <c r="E1013" s="98">
        <v>0</v>
      </c>
      <c r="F1013" s="98">
        <v>0</v>
      </c>
      <c r="G1013" s="98">
        <v>0</v>
      </c>
      <c r="H1013" s="62"/>
      <c r="I1013" s="62"/>
      <c r="J1013" s="62"/>
      <c r="K1013" s="62"/>
    </row>
    <row r="1014" spans="1:11" ht="14.1" customHeight="1" x14ac:dyDescent="0.25">
      <c r="A1014" s="62"/>
      <c r="B1014" s="62"/>
      <c r="C1014" s="97" t="s">
        <v>80</v>
      </c>
      <c r="D1014" s="100" t="s">
        <v>20</v>
      </c>
      <c r="E1014" s="98">
        <v>0</v>
      </c>
      <c r="F1014" s="98">
        <v>0</v>
      </c>
      <c r="G1014" s="98">
        <v>0</v>
      </c>
      <c r="H1014" s="62"/>
      <c r="I1014" s="62"/>
      <c r="J1014" s="62"/>
      <c r="K1014" s="62"/>
    </row>
    <row r="1015" spans="1:11" ht="14.1" customHeight="1" x14ac:dyDescent="0.25">
      <c r="A1015" s="62"/>
      <c r="B1015" s="62"/>
      <c r="C1015" s="97" t="s">
        <v>81</v>
      </c>
      <c r="D1015" s="100" t="s">
        <v>20</v>
      </c>
      <c r="E1015" s="98">
        <v>0</v>
      </c>
      <c r="F1015" s="98">
        <v>0</v>
      </c>
      <c r="G1015" s="98">
        <v>0</v>
      </c>
      <c r="H1015" s="62"/>
      <c r="I1015" s="62"/>
      <c r="J1015" s="62"/>
      <c r="K1015" s="62"/>
    </row>
    <row r="1016" spans="1:11" ht="14.1" customHeight="1" x14ac:dyDescent="0.25">
      <c r="A1016" s="62"/>
      <c r="B1016" s="62"/>
      <c r="C1016" s="97" t="s">
        <v>88</v>
      </c>
      <c r="D1016" s="100" t="s">
        <v>20</v>
      </c>
      <c r="E1016" s="98">
        <v>0</v>
      </c>
      <c r="F1016" s="98">
        <v>0</v>
      </c>
      <c r="G1016" s="98">
        <v>0</v>
      </c>
      <c r="H1016" s="62"/>
      <c r="I1016" s="62"/>
      <c r="J1016" s="62"/>
      <c r="K1016" s="62"/>
    </row>
    <row r="1017" spans="1:11" ht="14.1" customHeight="1" x14ac:dyDescent="0.25">
      <c r="A1017" s="62"/>
      <c r="B1017" s="62"/>
      <c r="C1017" s="97" t="s">
        <v>80</v>
      </c>
      <c r="D1017" s="100" t="s">
        <v>20</v>
      </c>
      <c r="E1017" s="98">
        <v>0</v>
      </c>
      <c r="F1017" s="98">
        <v>0</v>
      </c>
      <c r="G1017" s="98">
        <v>0</v>
      </c>
      <c r="H1017" s="62"/>
      <c r="I1017" s="62"/>
      <c r="J1017" s="62"/>
      <c r="K1017" s="62"/>
    </row>
    <row r="1018" spans="1:11" ht="14.1" customHeight="1" x14ac:dyDescent="0.25">
      <c r="A1018" s="62"/>
      <c r="B1018" s="62"/>
      <c r="C1018" s="97" t="s">
        <v>89</v>
      </c>
      <c r="D1018" s="100" t="s">
        <v>20</v>
      </c>
      <c r="E1018" s="98">
        <v>0</v>
      </c>
      <c r="F1018" s="98">
        <v>0</v>
      </c>
      <c r="G1018" s="98">
        <v>0</v>
      </c>
      <c r="H1018" s="62"/>
      <c r="I1018" s="62"/>
      <c r="J1018" s="62"/>
      <c r="K1018" s="62"/>
    </row>
    <row r="1019" spans="1:11" ht="14.1" customHeight="1" x14ac:dyDescent="0.25">
      <c r="A1019" s="62"/>
      <c r="B1019" s="62"/>
      <c r="C1019" s="97" t="s">
        <v>90</v>
      </c>
      <c r="D1019" s="100" t="s">
        <v>20</v>
      </c>
      <c r="E1019" s="98">
        <v>0</v>
      </c>
      <c r="F1019" s="98">
        <v>0</v>
      </c>
      <c r="G1019" s="98">
        <v>0</v>
      </c>
      <c r="H1019" s="62"/>
      <c r="I1019" s="62"/>
      <c r="J1019" s="62"/>
      <c r="K1019" s="62"/>
    </row>
    <row r="1020" spans="1:11" ht="14.1" customHeight="1" x14ac:dyDescent="0.25">
      <c r="A1020" s="62"/>
      <c r="B1020" s="62"/>
      <c r="C1020" s="97" t="s">
        <v>91</v>
      </c>
      <c r="D1020" s="100" t="s">
        <v>20</v>
      </c>
      <c r="E1020" s="98">
        <v>0</v>
      </c>
      <c r="F1020" s="98">
        <v>0</v>
      </c>
      <c r="G1020" s="98">
        <v>0</v>
      </c>
      <c r="H1020" s="62"/>
      <c r="I1020" s="62"/>
      <c r="J1020" s="62"/>
      <c r="K1020" s="62"/>
    </row>
    <row r="1021" spans="1:11" ht="14.1" customHeight="1" x14ac:dyDescent="0.25">
      <c r="A1021" s="62"/>
      <c r="B1021" s="62"/>
      <c r="C1021" s="97" t="s">
        <v>92</v>
      </c>
      <c r="D1021" s="100" t="s">
        <v>20</v>
      </c>
      <c r="E1021" s="98">
        <v>0</v>
      </c>
      <c r="F1021" s="98">
        <v>0</v>
      </c>
      <c r="G1021" s="98">
        <v>0</v>
      </c>
      <c r="H1021" s="62"/>
      <c r="I1021" s="62"/>
      <c r="J1021" s="62"/>
      <c r="K1021" s="62"/>
    </row>
    <row r="1022" spans="1:11" ht="14.1" customHeight="1" x14ac:dyDescent="0.25">
      <c r="A1022" s="62"/>
      <c r="B1022" s="62"/>
      <c r="C1022" s="97" t="s">
        <v>93</v>
      </c>
      <c r="D1022" s="100" t="s">
        <v>20</v>
      </c>
      <c r="E1022" s="98">
        <v>2000000</v>
      </c>
      <c r="F1022" s="98">
        <v>0</v>
      </c>
      <c r="G1022" s="98">
        <v>0</v>
      </c>
      <c r="H1022" s="62"/>
      <c r="I1022" s="62"/>
      <c r="J1022" s="62"/>
      <c r="K1022" s="62"/>
    </row>
    <row r="1023" spans="1:11" ht="14.1" customHeight="1" x14ac:dyDescent="0.25">
      <c r="A1023" s="62"/>
      <c r="B1023" s="62"/>
      <c r="C1023" s="97" t="s">
        <v>80</v>
      </c>
      <c r="D1023" s="100" t="s">
        <v>20</v>
      </c>
      <c r="E1023" s="98">
        <v>2000000</v>
      </c>
      <c r="F1023" s="98">
        <v>0</v>
      </c>
      <c r="G1023" s="98">
        <v>0</v>
      </c>
      <c r="H1023" s="62"/>
      <c r="I1023" s="62"/>
      <c r="J1023" s="62"/>
      <c r="K1023" s="62"/>
    </row>
    <row r="1024" spans="1:11" ht="14.1" customHeight="1" x14ac:dyDescent="0.25">
      <c r="A1024" s="62"/>
      <c r="B1024" s="62"/>
      <c r="C1024" s="97" t="s">
        <v>89</v>
      </c>
      <c r="D1024" s="100" t="s">
        <v>20</v>
      </c>
      <c r="E1024" s="98">
        <v>0</v>
      </c>
      <c r="F1024" s="98">
        <v>0</v>
      </c>
      <c r="G1024" s="98">
        <v>0</v>
      </c>
      <c r="H1024" s="62"/>
      <c r="I1024" s="62"/>
      <c r="J1024" s="62"/>
      <c r="K1024" s="62"/>
    </row>
    <row r="1025" spans="1:11" ht="14.1" customHeight="1" x14ac:dyDescent="0.25">
      <c r="A1025" s="62"/>
      <c r="B1025" s="62"/>
      <c r="C1025" s="97" t="s">
        <v>90</v>
      </c>
      <c r="D1025" s="100" t="s">
        <v>20</v>
      </c>
      <c r="E1025" s="98">
        <v>0</v>
      </c>
      <c r="F1025" s="98">
        <v>0</v>
      </c>
      <c r="G1025" s="98">
        <v>0</v>
      </c>
      <c r="H1025" s="62"/>
      <c r="I1025" s="62"/>
      <c r="J1025" s="62"/>
      <c r="K1025" s="62"/>
    </row>
    <row r="1026" spans="1:11" ht="14.1" customHeight="1" x14ac:dyDescent="0.25">
      <c r="A1026" s="62"/>
      <c r="B1026" s="62"/>
      <c r="C1026" s="97" t="s">
        <v>91</v>
      </c>
      <c r="D1026" s="100" t="s">
        <v>20</v>
      </c>
      <c r="E1026" s="98">
        <v>0</v>
      </c>
      <c r="F1026" s="98">
        <v>0</v>
      </c>
      <c r="G1026" s="98">
        <v>0</v>
      </c>
      <c r="H1026" s="62"/>
      <c r="I1026" s="62"/>
      <c r="J1026" s="62"/>
      <c r="K1026" s="62"/>
    </row>
    <row r="1027" spans="1:11" ht="14.1" customHeight="1" x14ac:dyDescent="0.25">
      <c r="A1027" s="62"/>
      <c r="B1027" s="62"/>
      <c r="C1027" s="97" t="s">
        <v>92</v>
      </c>
      <c r="D1027" s="100" t="s">
        <v>20</v>
      </c>
      <c r="E1027" s="98">
        <v>0</v>
      </c>
      <c r="F1027" s="98">
        <v>0</v>
      </c>
      <c r="G1027" s="98">
        <v>0</v>
      </c>
      <c r="H1027" s="62"/>
      <c r="I1027" s="62"/>
      <c r="J1027" s="62"/>
      <c r="K1027" s="62"/>
    </row>
    <row r="1028" spans="1:11" ht="14.1" customHeight="1" x14ac:dyDescent="0.25">
      <c r="A1028" s="62"/>
      <c r="B1028" s="62"/>
      <c r="C1028" s="97" t="s">
        <v>94</v>
      </c>
      <c r="D1028" s="100" t="s">
        <v>20</v>
      </c>
      <c r="E1028" s="98">
        <v>0</v>
      </c>
      <c r="F1028" s="98">
        <v>0</v>
      </c>
      <c r="G1028" s="98">
        <v>0</v>
      </c>
      <c r="H1028" s="62"/>
      <c r="I1028" s="62"/>
      <c r="J1028" s="62"/>
      <c r="K1028" s="62"/>
    </row>
    <row r="1029" spans="1:11" ht="14.1" customHeight="1" x14ac:dyDescent="0.25">
      <c r="A1029" s="62"/>
      <c r="B1029" s="62"/>
      <c r="C1029" s="97" t="s">
        <v>80</v>
      </c>
      <c r="D1029" s="100" t="s">
        <v>20</v>
      </c>
      <c r="E1029" s="98">
        <v>0</v>
      </c>
      <c r="F1029" s="98">
        <v>0</v>
      </c>
      <c r="G1029" s="98">
        <v>0</v>
      </c>
      <c r="H1029" s="62"/>
      <c r="I1029" s="62"/>
      <c r="J1029" s="62"/>
      <c r="K1029" s="62"/>
    </row>
    <row r="1030" spans="1:11" ht="14.1" customHeight="1" x14ac:dyDescent="0.25">
      <c r="A1030" s="62"/>
      <c r="B1030" s="62"/>
      <c r="C1030" s="97" t="s">
        <v>89</v>
      </c>
      <c r="D1030" s="100" t="s">
        <v>20</v>
      </c>
      <c r="E1030" s="98">
        <v>0</v>
      </c>
      <c r="F1030" s="98">
        <v>0</v>
      </c>
      <c r="G1030" s="98">
        <v>0</v>
      </c>
      <c r="H1030" s="62"/>
      <c r="I1030" s="62"/>
      <c r="J1030" s="62"/>
      <c r="K1030" s="62"/>
    </row>
    <row r="1031" spans="1:11" ht="14.1" customHeight="1" x14ac:dyDescent="0.25">
      <c r="A1031" s="62"/>
      <c r="B1031" s="62"/>
      <c r="C1031" s="97" t="s">
        <v>90</v>
      </c>
      <c r="D1031" s="100" t="s">
        <v>20</v>
      </c>
      <c r="E1031" s="98">
        <v>0</v>
      </c>
      <c r="F1031" s="98">
        <v>0</v>
      </c>
      <c r="G1031" s="98">
        <v>0</v>
      </c>
      <c r="H1031" s="62"/>
      <c r="I1031" s="62"/>
      <c r="J1031" s="62"/>
      <c r="K1031" s="62"/>
    </row>
    <row r="1032" spans="1:11" ht="14.1" customHeight="1" x14ac:dyDescent="0.25">
      <c r="A1032" s="62"/>
      <c r="B1032" s="62"/>
      <c r="C1032" s="97" t="s">
        <v>91</v>
      </c>
      <c r="D1032" s="100" t="s">
        <v>20</v>
      </c>
      <c r="E1032" s="98">
        <v>0</v>
      </c>
      <c r="F1032" s="98">
        <v>0</v>
      </c>
      <c r="G1032" s="98">
        <v>0</v>
      </c>
      <c r="H1032" s="62"/>
      <c r="I1032" s="62"/>
      <c r="J1032" s="62"/>
      <c r="K1032" s="62"/>
    </row>
    <row r="1033" spans="1:11" ht="14.1" customHeight="1" x14ac:dyDescent="0.25">
      <c r="A1033" s="62"/>
      <c r="B1033" s="62"/>
      <c r="C1033" s="97" t="s">
        <v>92</v>
      </c>
      <c r="D1033" s="100" t="s">
        <v>20</v>
      </c>
      <c r="E1033" s="98">
        <v>0</v>
      </c>
      <c r="F1033" s="98">
        <v>0</v>
      </c>
      <c r="G1033" s="98">
        <v>0</v>
      </c>
      <c r="H1033" s="62"/>
      <c r="I1033" s="62"/>
      <c r="J1033" s="62"/>
      <c r="K1033" s="62"/>
    </row>
    <row r="1034" spans="1:11" ht="14.1" customHeight="1" x14ac:dyDescent="0.25">
      <c r="A1034" s="62"/>
      <c r="B1034" s="62"/>
      <c r="C1034" s="97" t="s">
        <v>95</v>
      </c>
      <c r="D1034" s="100" t="s">
        <v>20</v>
      </c>
      <c r="E1034" s="98">
        <v>0</v>
      </c>
      <c r="F1034" s="98">
        <v>0</v>
      </c>
      <c r="G1034" s="98">
        <v>0</v>
      </c>
      <c r="H1034" s="62"/>
      <c r="I1034" s="62"/>
      <c r="J1034" s="62"/>
      <c r="K1034" s="62"/>
    </row>
    <row r="1035" spans="1:11" ht="14.1" customHeight="1" x14ac:dyDescent="0.25">
      <c r="A1035" s="62"/>
      <c r="B1035" s="62"/>
      <c r="C1035" s="97" t="s">
        <v>96</v>
      </c>
      <c r="D1035" s="100" t="s">
        <v>20</v>
      </c>
      <c r="E1035" s="98">
        <v>0</v>
      </c>
      <c r="F1035" s="98">
        <v>0</v>
      </c>
      <c r="G1035" s="98">
        <v>0</v>
      </c>
      <c r="H1035" s="62"/>
      <c r="I1035" s="62"/>
      <c r="J1035" s="62"/>
      <c r="K1035" s="62"/>
    </row>
    <row r="1036" spans="1:11" ht="14.1" customHeight="1" x14ac:dyDescent="0.25">
      <c r="A1036" s="62"/>
      <c r="B1036" s="62"/>
      <c r="C1036" s="99" t="s">
        <v>97</v>
      </c>
      <c r="D1036" s="98">
        <v>0</v>
      </c>
      <c r="E1036" s="98">
        <v>2000000</v>
      </c>
      <c r="F1036" s="98">
        <v>0</v>
      </c>
      <c r="G1036" s="98">
        <v>0</v>
      </c>
      <c r="H1036" s="62"/>
      <c r="I1036" s="62"/>
      <c r="J1036" s="62"/>
      <c r="K1036" s="62"/>
    </row>
    <row r="1037" spans="1:11" ht="27" customHeight="1" x14ac:dyDescent="0.25">
      <c r="A1037" s="62"/>
      <c r="B1037" s="62"/>
      <c r="C1037" s="75" t="s">
        <v>14</v>
      </c>
      <c r="D1037" s="76" t="s">
        <v>334</v>
      </c>
      <c r="E1037" s="77"/>
      <c r="F1037" s="77"/>
      <c r="G1037" s="77"/>
      <c r="H1037" s="62"/>
      <c r="I1037" s="62"/>
      <c r="J1037" s="62"/>
      <c r="K1037" s="62"/>
    </row>
    <row r="1038" spans="1:11" ht="26.1" customHeight="1" x14ac:dyDescent="0.25">
      <c r="A1038" s="62"/>
      <c r="B1038" s="62"/>
      <c r="C1038" s="75" t="s">
        <v>29</v>
      </c>
      <c r="D1038" s="76" t="s">
        <v>20</v>
      </c>
      <c r="E1038" s="77"/>
      <c r="F1038" s="77"/>
      <c r="G1038" s="77"/>
      <c r="H1038" s="62"/>
      <c r="I1038" s="62"/>
      <c r="J1038" s="62"/>
      <c r="K1038" s="62"/>
    </row>
    <row r="1039" spans="1:11" ht="14.1" customHeight="1" x14ac:dyDescent="0.25">
      <c r="A1039" s="62"/>
      <c r="B1039" s="62"/>
      <c r="C1039" s="83" t="s">
        <v>197</v>
      </c>
      <c r="D1039" s="84"/>
      <c r="E1039" s="84"/>
      <c r="F1039" s="84"/>
      <c r="G1039" s="84"/>
      <c r="H1039" s="62"/>
      <c r="I1039" s="62"/>
      <c r="J1039" s="62"/>
      <c r="K1039" s="62"/>
    </row>
    <row r="1040" spans="1:11" ht="14.1" customHeight="1" x14ac:dyDescent="0.25">
      <c r="A1040" s="62"/>
      <c r="B1040" s="62"/>
      <c r="C1040" s="85" t="s">
        <v>640</v>
      </c>
      <c r="D1040" s="83" t="s">
        <v>641</v>
      </c>
      <c r="E1040" s="84"/>
      <c r="F1040" s="84"/>
      <c r="G1040" s="84"/>
      <c r="H1040" s="62"/>
      <c r="I1040" s="62"/>
      <c r="J1040" s="62"/>
      <c r="K1040" s="62"/>
    </row>
    <row r="1041" spans="1:11" ht="14.1" customHeight="1" x14ac:dyDescent="0.25">
      <c r="A1041" s="62"/>
      <c r="B1041" s="62"/>
      <c r="C1041" s="86" t="s">
        <v>47</v>
      </c>
      <c r="D1041" s="87" t="s">
        <v>671</v>
      </c>
      <c r="E1041" s="88"/>
      <c r="F1041" s="88"/>
      <c r="G1041" s="88"/>
      <c r="H1041" s="62"/>
      <c r="I1041" s="62"/>
      <c r="J1041" s="62"/>
      <c r="K1041" s="62"/>
    </row>
    <row r="1042" spans="1:11" ht="14.1" customHeight="1" x14ac:dyDescent="0.25">
      <c r="A1042" s="62"/>
      <c r="B1042" s="62"/>
      <c r="C1042" s="89" t="s">
        <v>49</v>
      </c>
      <c r="D1042" s="90" t="s">
        <v>20</v>
      </c>
      <c r="E1042" s="45"/>
      <c r="F1042" s="45"/>
      <c r="G1042" s="45"/>
      <c r="H1042" s="62"/>
      <c r="I1042" s="62"/>
      <c r="J1042" s="62"/>
      <c r="K1042" s="62"/>
    </row>
    <row r="1043" spans="1:11" ht="14.1" customHeight="1" x14ac:dyDescent="0.25">
      <c r="A1043" s="62"/>
      <c r="B1043" s="62"/>
      <c r="C1043" s="89" t="s">
        <v>51</v>
      </c>
      <c r="D1043" s="90" t="s">
        <v>643</v>
      </c>
      <c r="E1043" s="45"/>
      <c r="F1043" s="45"/>
      <c r="G1043" s="45"/>
      <c r="H1043" s="62"/>
      <c r="I1043" s="62"/>
      <c r="J1043" s="62"/>
      <c r="K1043" s="62"/>
    </row>
    <row r="1044" spans="1:11" ht="15" customHeight="1" x14ac:dyDescent="0.25">
      <c r="A1044" s="62"/>
      <c r="B1044" s="62"/>
      <c r="C1044" s="91"/>
      <c r="D1044" s="92">
        <v>2021</v>
      </c>
      <c r="E1044" s="92">
        <v>2022</v>
      </c>
      <c r="F1044" s="92">
        <v>2023</v>
      </c>
      <c r="G1044" s="92">
        <v>2024</v>
      </c>
      <c r="H1044" s="62"/>
      <c r="I1044" s="62"/>
      <c r="J1044" s="62"/>
      <c r="K1044" s="62"/>
    </row>
    <row r="1045" spans="1:11" ht="15" customHeight="1" x14ac:dyDescent="0.25">
      <c r="A1045" s="62"/>
      <c r="B1045" s="62"/>
      <c r="C1045" s="93"/>
      <c r="D1045" s="94" t="s">
        <v>17</v>
      </c>
      <c r="E1045" s="94" t="s">
        <v>18</v>
      </c>
      <c r="F1045" s="94" t="s">
        <v>18</v>
      </c>
      <c r="G1045" s="94" t="s">
        <v>18</v>
      </c>
      <c r="H1045" s="62"/>
      <c r="I1045" s="62"/>
      <c r="J1045" s="62"/>
      <c r="K1045" s="62"/>
    </row>
    <row r="1046" spans="1:11" ht="14.1" customHeight="1" x14ac:dyDescent="0.25">
      <c r="A1046" s="62"/>
      <c r="B1046" s="62"/>
      <c r="C1046" s="78" t="s">
        <v>53</v>
      </c>
      <c r="D1046" s="82" t="s">
        <v>20</v>
      </c>
      <c r="E1046" s="82" t="s">
        <v>43</v>
      </c>
      <c r="F1046" s="82" t="s">
        <v>43</v>
      </c>
      <c r="G1046" s="82" t="s">
        <v>24</v>
      </c>
      <c r="H1046" s="62"/>
      <c r="I1046" s="62"/>
      <c r="J1046" s="62"/>
      <c r="K1046" s="62"/>
    </row>
    <row r="1047" spans="1:11" ht="14.1" customHeight="1" x14ac:dyDescent="0.25">
      <c r="A1047" s="62"/>
      <c r="B1047" s="62"/>
      <c r="C1047" s="78" t="s">
        <v>57</v>
      </c>
      <c r="D1047" s="82" t="s">
        <v>20</v>
      </c>
      <c r="E1047" s="82" t="s">
        <v>43</v>
      </c>
      <c r="F1047" s="82" t="s">
        <v>43</v>
      </c>
      <c r="G1047" s="82" t="s">
        <v>459</v>
      </c>
      <c r="H1047" s="62"/>
      <c r="I1047" s="62"/>
      <c r="J1047" s="62"/>
      <c r="K1047" s="62"/>
    </row>
    <row r="1048" spans="1:11" ht="14.1" customHeight="1" x14ac:dyDescent="0.25">
      <c r="A1048" s="62"/>
      <c r="B1048" s="62"/>
      <c r="C1048" s="78" t="s">
        <v>62</v>
      </c>
      <c r="D1048" s="82" t="s">
        <v>43</v>
      </c>
      <c r="E1048" s="82" t="s">
        <v>43</v>
      </c>
      <c r="F1048" s="82" t="s">
        <v>43</v>
      </c>
      <c r="G1048" s="82" t="s">
        <v>672</v>
      </c>
      <c r="H1048" s="62"/>
      <c r="I1048" s="62"/>
      <c r="J1048" s="62"/>
      <c r="K1048" s="62"/>
    </row>
    <row r="1049" spans="1:11" ht="14.1" customHeight="1" x14ac:dyDescent="0.25">
      <c r="A1049" s="62"/>
      <c r="B1049" s="62"/>
      <c r="C1049" s="78" t="s">
        <v>67</v>
      </c>
      <c r="D1049" s="82" t="s">
        <v>20</v>
      </c>
      <c r="E1049" s="82" t="s">
        <v>20</v>
      </c>
      <c r="F1049" s="82" t="s">
        <v>20</v>
      </c>
      <c r="G1049" s="82" t="s">
        <v>20</v>
      </c>
      <c r="H1049" s="62"/>
      <c r="I1049" s="62"/>
      <c r="J1049" s="62"/>
      <c r="K1049" s="62"/>
    </row>
    <row r="1050" spans="1:11" ht="14.1" customHeight="1" x14ac:dyDescent="0.25">
      <c r="A1050" s="62"/>
      <c r="B1050" s="62"/>
      <c r="C1050" s="78" t="s">
        <v>70</v>
      </c>
      <c r="D1050" s="82" t="s">
        <v>20</v>
      </c>
      <c r="E1050" s="82" t="s">
        <v>20</v>
      </c>
      <c r="F1050" s="82" t="s">
        <v>20</v>
      </c>
      <c r="G1050" s="82" t="s">
        <v>20</v>
      </c>
      <c r="H1050" s="62"/>
      <c r="I1050" s="62"/>
      <c r="J1050" s="62"/>
      <c r="K1050" s="62"/>
    </row>
    <row r="1051" spans="1:11" ht="14.1" customHeight="1" x14ac:dyDescent="0.25">
      <c r="A1051" s="62"/>
      <c r="B1051" s="62"/>
      <c r="C1051" s="78" t="s">
        <v>74</v>
      </c>
      <c r="D1051" s="82" t="s">
        <v>20</v>
      </c>
      <c r="E1051" s="82" t="s">
        <v>20</v>
      </c>
      <c r="F1051" s="82" t="s">
        <v>20</v>
      </c>
      <c r="G1051" s="82" t="s">
        <v>20</v>
      </c>
      <c r="H1051" s="62"/>
      <c r="I1051" s="62"/>
      <c r="J1051" s="62"/>
      <c r="K1051" s="62"/>
    </row>
    <row r="1052" spans="1:11" ht="14.1" customHeight="1" x14ac:dyDescent="0.25">
      <c r="A1052" s="62"/>
      <c r="B1052" s="62"/>
      <c r="C1052" s="95" t="s">
        <v>78</v>
      </c>
      <c r="D1052" s="96"/>
      <c r="E1052" s="96"/>
      <c r="F1052" s="96"/>
      <c r="G1052" s="96"/>
      <c r="H1052" s="62"/>
      <c r="I1052" s="62"/>
      <c r="J1052" s="62"/>
      <c r="K1052" s="62"/>
    </row>
    <row r="1053" spans="1:11" ht="14.1" customHeight="1" x14ac:dyDescent="0.25">
      <c r="A1053" s="62"/>
      <c r="B1053" s="62"/>
      <c r="C1053" s="91"/>
      <c r="D1053" s="92">
        <v>2021</v>
      </c>
      <c r="E1053" s="92">
        <v>2022</v>
      </c>
      <c r="F1053" s="92">
        <v>2023</v>
      </c>
      <c r="G1053" s="92">
        <v>2024</v>
      </c>
      <c r="H1053" s="62"/>
      <c r="I1053" s="62"/>
      <c r="J1053" s="62"/>
      <c r="K1053" s="62"/>
    </row>
    <row r="1054" spans="1:11" ht="14.1" customHeight="1" x14ac:dyDescent="0.25">
      <c r="A1054" s="62"/>
      <c r="B1054" s="62"/>
      <c r="C1054" s="93"/>
      <c r="D1054" s="94" t="s">
        <v>17</v>
      </c>
      <c r="E1054" s="94" t="s">
        <v>18</v>
      </c>
      <c r="F1054" s="94" t="s">
        <v>18</v>
      </c>
      <c r="G1054" s="94" t="s">
        <v>18</v>
      </c>
      <c r="H1054" s="62"/>
      <c r="I1054" s="62"/>
      <c r="J1054" s="62"/>
      <c r="K1054" s="62"/>
    </row>
    <row r="1055" spans="1:11" ht="14.1" customHeight="1" x14ac:dyDescent="0.25">
      <c r="A1055" s="62"/>
      <c r="B1055" s="62"/>
      <c r="C1055" s="97" t="s">
        <v>79</v>
      </c>
      <c r="D1055" s="100" t="s">
        <v>20</v>
      </c>
      <c r="E1055" s="98">
        <v>0</v>
      </c>
      <c r="F1055" s="98">
        <v>0</v>
      </c>
      <c r="G1055" s="98">
        <v>0</v>
      </c>
      <c r="H1055" s="62"/>
      <c r="I1055" s="62"/>
      <c r="J1055" s="62"/>
      <c r="K1055" s="62"/>
    </row>
    <row r="1056" spans="1:11" ht="14.1" customHeight="1" x14ac:dyDescent="0.25">
      <c r="A1056" s="62"/>
      <c r="B1056" s="62"/>
      <c r="C1056" s="97" t="s">
        <v>80</v>
      </c>
      <c r="D1056" s="100" t="s">
        <v>20</v>
      </c>
      <c r="E1056" s="98">
        <v>0</v>
      </c>
      <c r="F1056" s="98">
        <v>0</v>
      </c>
      <c r="G1056" s="98">
        <v>0</v>
      </c>
      <c r="H1056" s="62"/>
      <c r="I1056" s="62"/>
      <c r="J1056" s="62"/>
      <c r="K1056" s="62"/>
    </row>
    <row r="1057" spans="1:11" ht="14.1" customHeight="1" x14ac:dyDescent="0.25">
      <c r="A1057" s="62"/>
      <c r="B1057" s="62"/>
      <c r="C1057" s="97" t="s">
        <v>81</v>
      </c>
      <c r="D1057" s="100" t="s">
        <v>20</v>
      </c>
      <c r="E1057" s="98">
        <v>0</v>
      </c>
      <c r="F1057" s="98">
        <v>0</v>
      </c>
      <c r="G1057" s="98">
        <v>0</v>
      </c>
      <c r="H1057" s="62"/>
      <c r="I1057" s="62"/>
      <c r="J1057" s="62"/>
      <c r="K1057" s="62"/>
    </row>
    <row r="1058" spans="1:11" ht="14.1" customHeight="1" x14ac:dyDescent="0.25">
      <c r="A1058" s="62"/>
      <c r="B1058" s="62"/>
      <c r="C1058" s="97" t="s">
        <v>82</v>
      </c>
      <c r="D1058" s="100" t="s">
        <v>20</v>
      </c>
      <c r="E1058" s="98">
        <v>0</v>
      </c>
      <c r="F1058" s="98">
        <v>0</v>
      </c>
      <c r="G1058" s="98">
        <v>0</v>
      </c>
      <c r="H1058" s="62"/>
      <c r="I1058" s="62"/>
      <c r="J1058" s="62"/>
      <c r="K1058" s="62"/>
    </row>
    <row r="1059" spans="1:11" ht="14.1" customHeight="1" x14ac:dyDescent="0.25">
      <c r="A1059" s="62"/>
      <c r="B1059" s="62"/>
      <c r="C1059" s="97" t="s">
        <v>80</v>
      </c>
      <c r="D1059" s="100" t="s">
        <v>20</v>
      </c>
      <c r="E1059" s="98">
        <v>0</v>
      </c>
      <c r="F1059" s="98">
        <v>0</v>
      </c>
      <c r="G1059" s="98">
        <v>0</v>
      </c>
      <c r="H1059" s="62"/>
      <c r="I1059" s="62"/>
      <c r="J1059" s="62"/>
      <c r="K1059" s="62"/>
    </row>
    <row r="1060" spans="1:11" ht="14.1" customHeight="1" x14ac:dyDescent="0.25">
      <c r="A1060" s="62"/>
      <c r="B1060" s="62"/>
      <c r="C1060" s="97" t="s">
        <v>81</v>
      </c>
      <c r="D1060" s="100" t="s">
        <v>20</v>
      </c>
      <c r="E1060" s="98">
        <v>0</v>
      </c>
      <c r="F1060" s="98">
        <v>0</v>
      </c>
      <c r="G1060" s="98">
        <v>0</v>
      </c>
      <c r="H1060" s="62"/>
      <c r="I1060" s="62"/>
      <c r="J1060" s="62"/>
      <c r="K1060" s="62"/>
    </row>
    <row r="1061" spans="1:11" ht="14.1" customHeight="1" x14ac:dyDescent="0.25">
      <c r="A1061" s="62"/>
      <c r="B1061" s="62"/>
      <c r="C1061" s="97" t="s">
        <v>83</v>
      </c>
      <c r="D1061" s="100" t="s">
        <v>20</v>
      </c>
      <c r="E1061" s="98">
        <v>0</v>
      </c>
      <c r="F1061" s="98">
        <v>0</v>
      </c>
      <c r="G1061" s="98">
        <v>0</v>
      </c>
      <c r="H1061" s="62"/>
      <c r="I1061" s="62"/>
      <c r="J1061" s="62"/>
      <c r="K1061" s="62"/>
    </row>
    <row r="1062" spans="1:11" ht="14.1" customHeight="1" x14ac:dyDescent="0.25">
      <c r="A1062" s="62"/>
      <c r="B1062" s="62"/>
      <c r="C1062" s="97" t="s">
        <v>80</v>
      </c>
      <c r="D1062" s="100" t="s">
        <v>20</v>
      </c>
      <c r="E1062" s="98">
        <v>0</v>
      </c>
      <c r="F1062" s="98">
        <v>0</v>
      </c>
      <c r="G1062" s="98">
        <v>0</v>
      </c>
      <c r="H1062" s="62"/>
      <c r="I1062" s="62"/>
      <c r="J1062" s="62"/>
      <c r="K1062" s="62"/>
    </row>
    <row r="1063" spans="1:11" ht="14.1" customHeight="1" x14ac:dyDescent="0.25">
      <c r="A1063" s="62"/>
      <c r="B1063" s="62"/>
      <c r="C1063" s="97" t="s">
        <v>81</v>
      </c>
      <c r="D1063" s="100" t="s">
        <v>20</v>
      </c>
      <c r="E1063" s="98">
        <v>0</v>
      </c>
      <c r="F1063" s="98">
        <v>0</v>
      </c>
      <c r="G1063" s="98">
        <v>0</v>
      </c>
      <c r="H1063" s="62"/>
      <c r="I1063" s="62"/>
      <c r="J1063" s="62"/>
      <c r="K1063" s="62"/>
    </row>
    <row r="1064" spans="1:11" ht="14.1" customHeight="1" x14ac:dyDescent="0.25">
      <c r="A1064" s="62"/>
      <c r="B1064" s="62"/>
      <c r="C1064" s="97" t="s">
        <v>84</v>
      </c>
      <c r="D1064" s="100" t="s">
        <v>20</v>
      </c>
      <c r="E1064" s="98">
        <v>0</v>
      </c>
      <c r="F1064" s="98">
        <v>0</v>
      </c>
      <c r="G1064" s="98">
        <v>0</v>
      </c>
      <c r="H1064" s="62"/>
      <c r="I1064" s="62"/>
      <c r="J1064" s="62"/>
      <c r="K1064" s="62"/>
    </row>
    <row r="1065" spans="1:11" ht="14.1" customHeight="1" x14ac:dyDescent="0.25">
      <c r="A1065" s="62"/>
      <c r="B1065" s="62"/>
      <c r="C1065" s="97" t="s">
        <v>80</v>
      </c>
      <c r="D1065" s="100" t="s">
        <v>20</v>
      </c>
      <c r="E1065" s="98">
        <v>0</v>
      </c>
      <c r="F1065" s="98">
        <v>0</v>
      </c>
      <c r="G1065" s="98">
        <v>0</v>
      </c>
      <c r="H1065" s="62"/>
      <c r="I1065" s="62"/>
      <c r="J1065" s="62"/>
      <c r="K1065" s="62"/>
    </row>
    <row r="1066" spans="1:11" ht="14.1" customHeight="1" x14ac:dyDescent="0.25">
      <c r="A1066" s="62"/>
      <c r="B1066" s="62"/>
      <c r="C1066" s="97" t="s">
        <v>81</v>
      </c>
      <c r="D1066" s="100" t="s">
        <v>20</v>
      </c>
      <c r="E1066" s="98">
        <v>0</v>
      </c>
      <c r="F1066" s="98">
        <v>0</v>
      </c>
      <c r="G1066" s="98">
        <v>0</v>
      </c>
      <c r="H1066" s="62"/>
      <c r="I1066" s="62"/>
      <c r="J1066" s="62"/>
      <c r="K1066" s="62"/>
    </row>
    <row r="1067" spans="1:11" ht="14.1" customHeight="1" x14ac:dyDescent="0.25">
      <c r="A1067" s="62"/>
      <c r="B1067" s="62"/>
      <c r="C1067" s="97" t="s">
        <v>85</v>
      </c>
      <c r="D1067" s="100" t="s">
        <v>20</v>
      </c>
      <c r="E1067" s="98">
        <v>0</v>
      </c>
      <c r="F1067" s="98">
        <v>0</v>
      </c>
      <c r="G1067" s="98">
        <v>0</v>
      </c>
      <c r="H1067" s="62"/>
      <c r="I1067" s="62"/>
      <c r="J1067" s="62"/>
      <c r="K1067" s="62"/>
    </row>
    <row r="1068" spans="1:11" ht="14.1" customHeight="1" x14ac:dyDescent="0.25">
      <c r="A1068" s="62"/>
      <c r="B1068" s="62"/>
      <c r="C1068" s="97" t="s">
        <v>80</v>
      </c>
      <c r="D1068" s="100" t="s">
        <v>20</v>
      </c>
      <c r="E1068" s="98">
        <v>0</v>
      </c>
      <c r="F1068" s="98">
        <v>0</v>
      </c>
      <c r="G1068" s="98">
        <v>0</v>
      </c>
      <c r="H1068" s="62"/>
      <c r="I1068" s="62"/>
      <c r="J1068" s="62"/>
      <c r="K1068" s="62"/>
    </row>
    <row r="1069" spans="1:11" ht="14.1" customHeight="1" x14ac:dyDescent="0.25">
      <c r="A1069" s="62"/>
      <c r="B1069" s="62"/>
      <c r="C1069" s="97" t="s">
        <v>81</v>
      </c>
      <c r="D1069" s="100" t="s">
        <v>20</v>
      </c>
      <c r="E1069" s="98">
        <v>0</v>
      </c>
      <c r="F1069" s="98">
        <v>0</v>
      </c>
      <c r="G1069" s="98">
        <v>0</v>
      </c>
      <c r="H1069" s="62"/>
      <c r="I1069" s="62"/>
      <c r="J1069" s="62"/>
      <c r="K1069" s="62"/>
    </row>
    <row r="1070" spans="1:11" ht="14.1" customHeight="1" x14ac:dyDescent="0.25">
      <c r="A1070" s="62"/>
      <c r="B1070" s="62"/>
      <c r="C1070" s="97" t="s">
        <v>86</v>
      </c>
      <c r="D1070" s="100" t="s">
        <v>20</v>
      </c>
      <c r="E1070" s="98">
        <v>0</v>
      </c>
      <c r="F1070" s="98">
        <v>0</v>
      </c>
      <c r="G1070" s="98">
        <v>0</v>
      </c>
      <c r="H1070" s="62"/>
      <c r="I1070" s="62"/>
      <c r="J1070" s="62"/>
      <c r="K1070" s="62"/>
    </row>
    <row r="1071" spans="1:11" ht="14.1" customHeight="1" x14ac:dyDescent="0.25">
      <c r="A1071" s="62"/>
      <c r="B1071" s="62"/>
      <c r="C1071" s="97" t="s">
        <v>80</v>
      </c>
      <c r="D1071" s="100" t="s">
        <v>20</v>
      </c>
      <c r="E1071" s="98">
        <v>0</v>
      </c>
      <c r="F1071" s="98">
        <v>0</v>
      </c>
      <c r="G1071" s="98">
        <v>0</v>
      </c>
      <c r="H1071" s="62"/>
      <c r="I1071" s="62"/>
      <c r="J1071" s="62"/>
      <c r="K1071" s="62"/>
    </row>
    <row r="1072" spans="1:11" ht="14.1" customHeight="1" x14ac:dyDescent="0.25">
      <c r="A1072" s="62"/>
      <c r="B1072" s="62"/>
      <c r="C1072" s="97" t="s">
        <v>81</v>
      </c>
      <c r="D1072" s="100" t="s">
        <v>20</v>
      </c>
      <c r="E1072" s="98">
        <v>0</v>
      </c>
      <c r="F1072" s="98">
        <v>0</v>
      </c>
      <c r="G1072" s="98">
        <v>0</v>
      </c>
      <c r="H1072" s="62"/>
      <c r="I1072" s="62"/>
      <c r="J1072" s="62"/>
      <c r="K1072" s="62"/>
    </row>
    <row r="1073" spans="1:11" ht="14.1" customHeight="1" x14ac:dyDescent="0.25">
      <c r="A1073" s="62"/>
      <c r="B1073" s="62"/>
      <c r="C1073" s="97" t="s">
        <v>87</v>
      </c>
      <c r="D1073" s="100" t="s">
        <v>20</v>
      </c>
      <c r="E1073" s="98">
        <v>0</v>
      </c>
      <c r="F1073" s="98">
        <v>0</v>
      </c>
      <c r="G1073" s="98">
        <v>0</v>
      </c>
      <c r="H1073" s="62"/>
      <c r="I1073" s="62"/>
      <c r="J1073" s="62"/>
      <c r="K1073" s="62"/>
    </row>
    <row r="1074" spans="1:11" ht="14.1" customHeight="1" x14ac:dyDescent="0.25">
      <c r="A1074" s="62"/>
      <c r="B1074" s="62"/>
      <c r="C1074" s="97" t="s">
        <v>80</v>
      </c>
      <c r="D1074" s="100" t="s">
        <v>20</v>
      </c>
      <c r="E1074" s="98">
        <v>0</v>
      </c>
      <c r="F1074" s="98">
        <v>0</v>
      </c>
      <c r="G1074" s="98">
        <v>0</v>
      </c>
      <c r="H1074" s="62"/>
      <c r="I1074" s="62"/>
      <c r="J1074" s="62"/>
      <c r="K1074" s="62"/>
    </row>
    <row r="1075" spans="1:11" ht="14.1" customHeight="1" x14ac:dyDescent="0.25">
      <c r="A1075" s="62"/>
      <c r="B1075" s="62"/>
      <c r="C1075" s="97" t="s">
        <v>81</v>
      </c>
      <c r="D1075" s="100" t="s">
        <v>20</v>
      </c>
      <c r="E1075" s="98">
        <v>0</v>
      </c>
      <c r="F1075" s="98">
        <v>0</v>
      </c>
      <c r="G1075" s="98">
        <v>0</v>
      </c>
      <c r="H1075" s="62"/>
      <c r="I1075" s="62"/>
      <c r="J1075" s="62"/>
      <c r="K1075" s="62"/>
    </row>
    <row r="1076" spans="1:11" ht="14.1" customHeight="1" x14ac:dyDescent="0.25">
      <c r="A1076" s="62"/>
      <c r="B1076" s="62"/>
      <c r="C1076" s="97" t="s">
        <v>88</v>
      </c>
      <c r="D1076" s="100" t="s">
        <v>20</v>
      </c>
      <c r="E1076" s="98">
        <v>0</v>
      </c>
      <c r="F1076" s="98">
        <v>0</v>
      </c>
      <c r="G1076" s="98">
        <v>0</v>
      </c>
      <c r="H1076" s="62"/>
      <c r="I1076" s="62"/>
      <c r="J1076" s="62"/>
      <c r="K1076" s="62"/>
    </row>
    <row r="1077" spans="1:11" ht="14.1" customHeight="1" x14ac:dyDescent="0.25">
      <c r="A1077" s="62"/>
      <c r="B1077" s="62"/>
      <c r="C1077" s="97" t="s">
        <v>80</v>
      </c>
      <c r="D1077" s="100" t="s">
        <v>20</v>
      </c>
      <c r="E1077" s="98">
        <v>0</v>
      </c>
      <c r="F1077" s="98">
        <v>0</v>
      </c>
      <c r="G1077" s="98">
        <v>0</v>
      </c>
      <c r="H1077" s="62"/>
      <c r="I1077" s="62"/>
      <c r="J1077" s="62"/>
      <c r="K1077" s="62"/>
    </row>
    <row r="1078" spans="1:11" ht="14.1" customHeight="1" x14ac:dyDescent="0.25">
      <c r="A1078" s="62"/>
      <c r="B1078" s="62"/>
      <c r="C1078" s="97" t="s">
        <v>89</v>
      </c>
      <c r="D1078" s="100" t="s">
        <v>20</v>
      </c>
      <c r="E1078" s="98">
        <v>0</v>
      </c>
      <c r="F1078" s="98">
        <v>0</v>
      </c>
      <c r="G1078" s="98">
        <v>0</v>
      </c>
      <c r="H1078" s="62"/>
      <c r="I1078" s="62"/>
      <c r="J1078" s="62"/>
      <c r="K1078" s="62"/>
    </row>
    <row r="1079" spans="1:11" ht="14.1" customHeight="1" x14ac:dyDescent="0.25">
      <c r="A1079" s="62"/>
      <c r="B1079" s="62"/>
      <c r="C1079" s="97" t="s">
        <v>90</v>
      </c>
      <c r="D1079" s="100" t="s">
        <v>20</v>
      </c>
      <c r="E1079" s="98">
        <v>0</v>
      </c>
      <c r="F1079" s="98">
        <v>0</v>
      </c>
      <c r="G1079" s="98">
        <v>0</v>
      </c>
      <c r="H1079" s="62"/>
      <c r="I1079" s="62"/>
      <c r="J1079" s="62"/>
      <c r="K1079" s="62"/>
    </row>
    <row r="1080" spans="1:11" ht="14.1" customHeight="1" x14ac:dyDescent="0.25">
      <c r="A1080" s="62"/>
      <c r="B1080" s="62"/>
      <c r="C1080" s="97" t="s">
        <v>91</v>
      </c>
      <c r="D1080" s="100" t="s">
        <v>20</v>
      </c>
      <c r="E1080" s="98">
        <v>0</v>
      </c>
      <c r="F1080" s="98">
        <v>0</v>
      </c>
      <c r="G1080" s="98">
        <v>0</v>
      </c>
      <c r="H1080" s="62"/>
      <c r="I1080" s="62"/>
      <c r="J1080" s="62"/>
      <c r="K1080" s="62"/>
    </row>
    <row r="1081" spans="1:11" ht="14.1" customHeight="1" x14ac:dyDescent="0.25">
      <c r="A1081" s="62"/>
      <c r="B1081" s="62"/>
      <c r="C1081" s="97" t="s">
        <v>92</v>
      </c>
      <c r="D1081" s="100" t="s">
        <v>20</v>
      </c>
      <c r="E1081" s="98">
        <v>0</v>
      </c>
      <c r="F1081" s="98">
        <v>0</v>
      </c>
      <c r="G1081" s="98">
        <v>0</v>
      </c>
      <c r="H1081" s="62"/>
      <c r="I1081" s="62"/>
      <c r="J1081" s="62"/>
      <c r="K1081" s="62"/>
    </row>
    <row r="1082" spans="1:11" ht="14.1" customHeight="1" x14ac:dyDescent="0.25">
      <c r="A1082" s="62"/>
      <c r="B1082" s="62"/>
      <c r="C1082" s="97" t="s">
        <v>93</v>
      </c>
      <c r="D1082" s="100" t="s">
        <v>20</v>
      </c>
      <c r="E1082" s="98">
        <v>0</v>
      </c>
      <c r="F1082" s="98">
        <v>0</v>
      </c>
      <c r="G1082" s="98">
        <v>4000000</v>
      </c>
      <c r="H1082" s="62"/>
      <c r="I1082" s="62"/>
      <c r="J1082" s="62"/>
      <c r="K1082" s="62"/>
    </row>
    <row r="1083" spans="1:11" ht="14.1" customHeight="1" x14ac:dyDescent="0.25">
      <c r="A1083" s="62"/>
      <c r="B1083" s="62"/>
      <c r="C1083" s="97" t="s">
        <v>80</v>
      </c>
      <c r="D1083" s="100" t="s">
        <v>20</v>
      </c>
      <c r="E1083" s="98">
        <v>0</v>
      </c>
      <c r="F1083" s="98">
        <v>0</v>
      </c>
      <c r="G1083" s="98">
        <v>4000000</v>
      </c>
      <c r="H1083" s="62"/>
      <c r="I1083" s="62"/>
      <c r="J1083" s="62"/>
      <c r="K1083" s="62"/>
    </row>
    <row r="1084" spans="1:11" ht="14.1" customHeight="1" x14ac:dyDescent="0.25">
      <c r="A1084" s="62"/>
      <c r="B1084" s="62"/>
      <c r="C1084" s="97" t="s">
        <v>89</v>
      </c>
      <c r="D1084" s="100" t="s">
        <v>20</v>
      </c>
      <c r="E1084" s="98">
        <v>0</v>
      </c>
      <c r="F1084" s="98">
        <v>0</v>
      </c>
      <c r="G1084" s="98">
        <v>0</v>
      </c>
      <c r="H1084" s="62"/>
      <c r="I1084" s="62"/>
      <c r="J1084" s="62"/>
      <c r="K1084" s="62"/>
    </row>
    <row r="1085" spans="1:11" ht="14.1" customHeight="1" x14ac:dyDescent="0.25">
      <c r="A1085" s="62"/>
      <c r="B1085" s="62"/>
      <c r="C1085" s="97" t="s">
        <v>90</v>
      </c>
      <c r="D1085" s="100" t="s">
        <v>20</v>
      </c>
      <c r="E1085" s="98">
        <v>0</v>
      </c>
      <c r="F1085" s="98">
        <v>0</v>
      </c>
      <c r="G1085" s="98">
        <v>0</v>
      </c>
      <c r="H1085" s="62"/>
      <c r="I1085" s="62"/>
      <c r="J1085" s="62"/>
      <c r="K1085" s="62"/>
    </row>
    <row r="1086" spans="1:11" ht="14.1" customHeight="1" x14ac:dyDescent="0.25">
      <c r="A1086" s="62"/>
      <c r="B1086" s="62"/>
      <c r="C1086" s="97" t="s">
        <v>91</v>
      </c>
      <c r="D1086" s="100" t="s">
        <v>20</v>
      </c>
      <c r="E1086" s="98">
        <v>0</v>
      </c>
      <c r="F1086" s="98">
        <v>0</v>
      </c>
      <c r="G1086" s="98">
        <v>0</v>
      </c>
      <c r="H1086" s="62"/>
      <c r="I1086" s="62"/>
      <c r="J1086" s="62"/>
      <c r="K1086" s="62"/>
    </row>
    <row r="1087" spans="1:11" ht="14.1" customHeight="1" x14ac:dyDescent="0.25">
      <c r="A1087" s="62"/>
      <c r="B1087" s="62"/>
      <c r="C1087" s="97" t="s">
        <v>92</v>
      </c>
      <c r="D1087" s="100" t="s">
        <v>20</v>
      </c>
      <c r="E1087" s="98">
        <v>0</v>
      </c>
      <c r="F1087" s="98">
        <v>0</v>
      </c>
      <c r="G1087" s="98">
        <v>0</v>
      </c>
      <c r="H1087" s="62"/>
      <c r="I1087" s="62"/>
      <c r="J1087" s="62"/>
      <c r="K1087" s="62"/>
    </row>
    <row r="1088" spans="1:11" ht="14.1" customHeight="1" x14ac:dyDescent="0.25">
      <c r="A1088" s="62"/>
      <c r="B1088" s="62"/>
      <c r="C1088" s="97" t="s">
        <v>94</v>
      </c>
      <c r="D1088" s="100" t="s">
        <v>20</v>
      </c>
      <c r="E1088" s="98">
        <v>0</v>
      </c>
      <c r="F1088" s="98">
        <v>0</v>
      </c>
      <c r="G1088" s="98">
        <v>0</v>
      </c>
      <c r="H1088" s="62"/>
      <c r="I1088" s="62"/>
      <c r="J1088" s="62"/>
      <c r="K1088" s="62"/>
    </row>
    <row r="1089" spans="1:11" ht="14.1" customHeight="1" x14ac:dyDescent="0.25">
      <c r="A1089" s="62"/>
      <c r="B1089" s="62"/>
      <c r="C1089" s="97" t="s">
        <v>80</v>
      </c>
      <c r="D1089" s="100" t="s">
        <v>20</v>
      </c>
      <c r="E1089" s="98">
        <v>0</v>
      </c>
      <c r="F1089" s="98">
        <v>0</v>
      </c>
      <c r="G1089" s="98">
        <v>0</v>
      </c>
      <c r="H1089" s="62"/>
      <c r="I1089" s="62"/>
      <c r="J1089" s="62"/>
      <c r="K1089" s="62"/>
    </row>
    <row r="1090" spans="1:11" ht="14.1" customHeight="1" x14ac:dyDescent="0.25">
      <c r="A1090" s="62"/>
      <c r="B1090" s="62"/>
      <c r="C1090" s="97" t="s">
        <v>89</v>
      </c>
      <c r="D1090" s="100" t="s">
        <v>20</v>
      </c>
      <c r="E1090" s="98">
        <v>0</v>
      </c>
      <c r="F1090" s="98">
        <v>0</v>
      </c>
      <c r="G1090" s="98">
        <v>0</v>
      </c>
      <c r="H1090" s="62"/>
      <c r="I1090" s="62"/>
      <c r="J1090" s="62"/>
      <c r="K1090" s="62"/>
    </row>
    <row r="1091" spans="1:11" ht="14.1" customHeight="1" x14ac:dyDescent="0.25">
      <c r="A1091" s="62"/>
      <c r="B1091" s="62"/>
      <c r="C1091" s="97" t="s">
        <v>90</v>
      </c>
      <c r="D1091" s="100" t="s">
        <v>20</v>
      </c>
      <c r="E1091" s="98">
        <v>0</v>
      </c>
      <c r="F1091" s="98">
        <v>0</v>
      </c>
      <c r="G1091" s="98">
        <v>0</v>
      </c>
      <c r="H1091" s="62"/>
      <c r="I1091" s="62"/>
      <c r="J1091" s="62"/>
      <c r="K1091" s="62"/>
    </row>
    <row r="1092" spans="1:11" ht="14.1" customHeight="1" x14ac:dyDescent="0.25">
      <c r="A1092" s="62"/>
      <c r="B1092" s="62"/>
      <c r="C1092" s="97" t="s">
        <v>91</v>
      </c>
      <c r="D1092" s="100" t="s">
        <v>20</v>
      </c>
      <c r="E1092" s="98">
        <v>0</v>
      </c>
      <c r="F1092" s="98">
        <v>0</v>
      </c>
      <c r="G1092" s="98">
        <v>0</v>
      </c>
      <c r="H1092" s="62"/>
      <c r="I1092" s="62"/>
      <c r="J1092" s="62"/>
      <c r="K1092" s="62"/>
    </row>
    <row r="1093" spans="1:11" ht="14.1" customHeight="1" x14ac:dyDescent="0.25">
      <c r="A1093" s="62"/>
      <c r="B1093" s="62"/>
      <c r="C1093" s="97" t="s">
        <v>92</v>
      </c>
      <c r="D1093" s="100" t="s">
        <v>20</v>
      </c>
      <c r="E1093" s="98">
        <v>0</v>
      </c>
      <c r="F1093" s="98">
        <v>0</v>
      </c>
      <c r="G1093" s="98">
        <v>0</v>
      </c>
      <c r="H1093" s="62"/>
      <c r="I1093" s="62"/>
      <c r="J1093" s="62"/>
      <c r="K1093" s="62"/>
    </row>
    <row r="1094" spans="1:11" ht="14.1" customHeight="1" x14ac:dyDescent="0.25">
      <c r="A1094" s="62"/>
      <c r="B1094" s="62"/>
      <c r="C1094" s="97" t="s">
        <v>95</v>
      </c>
      <c r="D1094" s="100" t="s">
        <v>20</v>
      </c>
      <c r="E1094" s="98">
        <v>0</v>
      </c>
      <c r="F1094" s="98">
        <v>0</v>
      </c>
      <c r="G1094" s="98">
        <v>0</v>
      </c>
      <c r="H1094" s="62"/>
      <c r="I1094" s="62"/>
      <c r="J1094" s="62"/>
      <c r="K1094" s="62"/>
    </row>
    <row r="1095" spans="1:11" ht="14.1" customHeight="1" x14ac:dyDescent="0.25">
      <c r="A1095" s="62"/>
      <c r="B1095" s="62"/>
      <c r="C1095" s="97" t="s">
        <v>96</v>
      </c>
      <c r="D1095" s="100" t="s">
        <v>20</v>
      </c>
      <c r="E1095" s="98">
        <v>0</v>
      </c>
      <c r="F1095" s="98">
        <v>0</v>
      </c>
      <c r="G1095" s="98">
        <v>0</v>
      </c>
      <c r="H1095" s="62"/>
      <c r="I1095" s="62"/>
      <c r="J1095" s="62"/>
      <c r="K1095" s="62"/>
    </row>
    <row r="1096" spans="1:11" ht="14.1" customHeight="1" x14ac:dyDescent="0.25">
      <c r="A1096" s="62"/>
      <c r="B1096" s="62"/>
      <c r="C1096" s="99" t="s">
        <v>97</v>
      </c>
      <c r="D1096" s="98">
        <v>0</v>
      </c>
      <c r="E1096" s="98">
        <v>0</v>
      </c>
      <c r="F1096" s="98">
        <v>0</v>
      </c>
      <c r="G1096" s="98">
        <v>4000000</v>
      </c>
      <c r="H1096" s="62"/>
      <c r="I1096" s="62"/>
      <c r="J1096" s="62"/>
      <c r="K1096" s="62"/>
    </row>
    <row r="1097" spans="1:11" ht="18" customHeight="1" x14ac:dyDescent="0.25">
      <c r="A1097" s="62"/>
      <c r="B1097" s="62"/>
      <c r="C1097" s="86" t="s">
        <v>47</v>
      </c>
      <c r="D1097" s="87" t="s">
        <v>673</v>
      </c>
      <c r="E1097" s="88"/>
      <c r="F1097" s="88"/>
      <c r="G1097" s="88"/>
      <c r="H1097" s="62"/>
      <c r="I1097" s="62"/>
      <c r="J1097" s="62"/>
      <c r="K1097" s="62"/>
    </row>
    <row r="1098" spans="1:11" ht="18" customHeight="1" x14ac:dyDescent="0.25">
      <c r="A1098" s="62"/>
      <c r="B1098" s="62"/>
      <c r="C1098" s="89" t="s">
        <v>49</v>
      </c>
      <c r="D1098" s="90" t="s">
        <v>674</v>
      </c>
      <c r="E1098" s="45"/>
      <c r="F1098" s="45"/>
      <c r="G1098" s="45"/>
      <c r="H1098" s="62"/>
      <c r="I1098" s="62"/>
      <c r="J1098" s="62"/>
      <c r="K1098" s="62"/>
    </row>
    <row r="1099" spans="1:11" ht="18" customHeight="1" x14ac:dyDescent="0.25">
      <c r="A1099" s="62"/>
      <c r="B1099" s="62"/>
      <c r="C1099" s="89" t="s">
        <v>51</v>
      </c>
      <c r="D1099" s="90" t="s">
        <v>651</v>
      </c>
      <c r="E1099" s="45"/>
      <c r="F1099" s="45"/>
      <c r="G1099" s="45"/>
      <c r="H1099" s="62"/>
      <c r="I1099" s="62"/>
      <c r="J1099" s="62"/>
      <c r="K1099" s="62"/>
    </row>
    <row r="1100" spans="1:11" ht="15" customHeight="1" x14ac:dyDescent="0.25">
      <c r="A1100" s="62"/>
      <c r="B1100" s="62"/>
      <c r="C1100" s="91"/>
      <c r="D1100" s="92">
        <v>2021</v>
      </c>
      <c r="E1100" s="92">
        <v>2022</v>
      </c>
      <c r="F1100" s="92">
        <v>2023</v>
      </c>
      <c r="G1100" s="92">
        <v>2024</v>
      </c>
      <c r="H1100" s="62"/>
      <c r="I1100" s="62"/>
      <c r="J1100" s="62"/>
      <c r="K1100" s="62"/>
    </row>
    <row r="1101" spans="1:11" ht="15" customHeight="1" x14ac:dyDescent="0.25">
      <c r="A1101" s="62"/>
      <c r="B1101" s="62"/>
      <c r="C1101" s="93"/>
      <c r="D1101" s="94" t="s">
        <v>17</v>
      </c>
      <c r="E1101" s="94" t="s">
        <v>18</v>
      </c>
      <c r="F1101" s="94" t="s">
        <v>18</v>
      </c>
      <c r="G1101" s="94" t="s">
        <v>18</v>
      </c>
      <c r="H1101" s="62"/>
      <c r="I1101" s="62"/>
      <c r="J1101" s="62"/>
      <c r="K1101" s="62"/>
    </row>
    <row r="1102" spans="1:11" ht="14.1" customHeight="1" x14ac:dyDescent="0.25">
      <c r="A1102" s="62"/>
      <c r="B1102" s="62"/>
      <c r="C1102" s="78" t="s">
        <v>53</v>
      </c>
      <c r="D1102" s="82" t="s">
        <v>20</v>
      </c>
      <c r="E1102" s="82" t="s">
        <v>178</v>
      </c>
      <c r="F1102" s="82" t="s">
        <v>43</v>
      </c>
      <c r="G1102" s="82" t="s">
        <v>43</v>
      </c>
      <c r="H1102" s="62"/>
      <c r="I1102" s="62"/>
      <c r="J1102" s="62"/>
      <c r="K1102" s="62"/>
    </row>
    <row r="1103" spans="1:11" ht="14.1" customHeight="1" x14ac:dyDescent="0.25">
      <c r="A1103" s="62"/>
      <c r="B1103" s="62"/>
      <c r="C1103" s="78" t="s">
        <v>57</v>
      </c>
      <c r="D1103" s="82" t="s">
        <v>20</v>
      </c>
      <c r="E1103" s="82" t="s">
        <v>675</v>
      </c>
      <c r="F1103" s="82" t="s">
        <v>43</v>
      </c>
      <c r="G1103" s="82" t="s">
        <v>43</v>
      </c>
      <c r="H1103" s="62"/>
      <c r="I1103" s="62"/>
      <c r="J1103" s="62"/>
      <c r="K1103" s="62"/>
    </row>
    <row r="1104" spans="1:11" ht="14.1" customHeight="1" x14ac:dyDescent="0.25">
      <c r="A1104" s="62"/>
      <c r="B1104" s="62"/>
      <c r="C1104" s="78" t="s">
        <v>62</v>
      </c>
      <c r="D1104" s="82" t="s">
        <v>43</v>
      </c>
      <c r="E1104" s="82" t="s">
        <v>676</v>
      </c>
      <c r="F1104" s="82" t="s">
        <v>43</v>
      </c>
      <c r="G1104" s="82" t="s">
        <v>43</v>
      </c>
      <c r="H1104" s="62"/>
      <c r="I1104" s="62"/>
      <c r="J1104" s="62"/>
      <c r="K1104" s="62"/>
    </row>
    <row r="1105" spans="1:11" ht="14.1" customHeight="1" x14ac:dyDescent="0.25">
      <c r="A1105" s="62"/>
      <c r="B1105" s="62"/>
      <c r="C1105" s="78" t="s">
        <v>67</v>
      </c>
      <c r="D1105" s="82" t="s">
        <v>20</v>
      </c>
      <c r="E1105" s="82" t="s">
        <v>20</v>
      </c>
      <c r="F1105" s="82" t="s">
        <v>210</v>
      </c>
      <c r="G1105" s="82" t="s">
        <v>20</v>
      </c>
      <c r="H1105" s="62"/>
      <c r="I1105" s="62"/>
      <c r="J1105" s="62"/>
      <c r="K1105" s="62"/>
    </row>
    <row r="1106" spans="1:11" ht="14.1" customHeight="1" x14ac:dyDescent="0.25">
      <c r="A1106" s="62"/>
      <c r="B1106" s="62"/>
      <c r="C1106" s="78" t="s">
        <v>70</v>
      </c>
      <c r="D1106" s="82" t="s">
        <v>20</v>
      </c>
      <c r="E1106" s="82" t="s">
        <v>20</v>
      </c>
      <c r="F1106" s="82" t="s">
        <v>210</v>
      </c>
      <c r="G1106" s="82" t="s">
        <v>20</v>
      </c>
      <c r="H1106" s="62"/>
      <c r="I1106" s="62"/>
      <c r="J1106" s="62"/>
      <c r="K1106" s="62"/>
    </row>
    <row r="1107" spans="1:11" ht="14.1" customHeight="1" x14ac:dyDescent="0.25">
      <c r="A1107" s="62"/>
      <c r="B1107" s="62"/>
      <c r="C1107" s="78" t="s">
        <v>74</v>
      </c>
      <c r="D1107" s="82" t="s">
        <v>20</v>
      </c>
      <c r="E1107" s="82" t="s">
        <v>20</v>
      </c>
      <c r="F1107" s="82" t="s">
        <v>210</v>
      </c>
      <c r="G1107" s="82" t="s">
        <v>20</v>
      </c>
      <c r="H1107" s="62"/>
      <c r="I1107" s="62"/>
      <c r="J1107" s="62"/>
      <c r="K1107" s="62"/>
    </row>
    <row r="1108" spans="1:11" ht="14.1" customHeight="1" x14ac:dyDescent="0.25">
      <c r="A1108" s="62"/>
      <c r="B1108" s="62"/>
      <c r="C1108" s="95" t="s">
        <v>78</v>
      </c>
      <c r="D1108" s="96"/>
      <c r="E1108" s="96"/>
      <c r="F1108" s="96"/>
      <c r="G1108" s="96"/>
      <c r="H1108" s="62"/>
      <c r="I1108" s="62"/>
      <c r="J1108" s="62"/>
      <c r="K1108" s="62"/>
    </row>
    <row r="1109" spans="1:11" ht="14.1" customHeight="1" x14ac:dyDescent="0.25">
      <c r="A1109" s="62"/>
      <c r="B1109" s="62"/>
      <c r="C1109" s="91"/>
      <c r="D1109" s="92">
        <v>2021</v>
      </c>
      <c r="E1109" s="92">
        <v>2022</v>
      </c>
      <c r="F1109" s="92">
        <v>2023</v>
      </c>
      <c r="G1109" s="92">
        <v>2024</v>
      </c>
      <c r="H1109" s="62"/>
      <c r="I1109" s="62"/>
      <c r="J1109" s="62"/>
      <c r="K1109" s="62"/>
    </row>
    <row r="1110" spans="1:11" ht="14.1" customHeight="1" x14ac:dyDescent="0.25">
      <c r="A1110" s="62"/>
      <c r="B1110" s="62"/>
      <c r="C1110" s="93"/>
      <c r="D1110" s="94" t="s">
        <v>17</v>
      </c>
      <c r="E1110" s="94" t="s">
        <v>18</v>
      </c>
      <c r="F1110" s="94" t="s">
        <v>18</v>
      </c>
      <c r="G1110" s="94" t="s">
        <v>18</v>
      </c>
      <c r="H1110" s="62"/>
      <c r="I1110" s="62"/>
      <c r="J1110" s="62"/>
      <c r="K1110" s="62"/>
    </row>
    <row r="1111" spans="1:11" ht="14.1" customHeight="1" x14ac:dyDescent="0.25">
      <c r="A1111" s="62"/>
      <c r="B1111" s="62"/>
      <c r="C1111" s="97" t="s">
        <v>79</v>
      </c>
      <c r="D1111" s="100" t="s">
        <v>20</v>
      </c>
      <c r="E1111" s="98">
        <v>0</v>
      </c>
      <c r="F1111" s="98">
        <v>0</v>
      </c>
      <c r="G1111" s="98">
        <v>0</v>
      </c>
      <c r="H1111" s="62"/>
      <c r="I1111" s="62"/>
      <c r="J1111" s="62"/>
      <c r="K1111" s="62"/>
    </row>
    <row r="1112" spans="1:11" ht="14.1" customHeight="1" x14ac:dyDescent="0.25">
      <c r="A1112" s="62"/>
      <c r="B1112" s="62"/>
      <c r="C1112" s="97" t="s">
        <v>80</v>
      </c>
      <c r="D1112" s="100" t="s">
        <v>20</v>
      </c>
      <c r="E1112" s="98">
        <v>0</v>
      </c>
      <c r="F1112" s="98">
        <v>0</v>
      </c>
      <c r="G1112" s="98">
        <v>0</v>
      </c>
      <c r="H1112" s="62"/>
      <c r="I1112" s="62"/>
      <c r="J1112" s="62"/>
      <c r="K1112" s="62"/>
    </row>
    <row r="1113" spans="1:11" ht="14.1" customHeight="1" x14ac:dyDescent="0.25">
      <c r="A1113" s="62"/>
      <c r="B1113" s="62"/>
      <c r="C1113" s="97" t="s">
        <v>81</v>
      </c>
      <c r="D1113" s="100" t="s">
        <v>20</v>
      </c>
      <c r="E1113" s="98">
        <v>0</v>
      </c>
      <c r="F1113" s="98">
        <v>0</v>
      </c>
      <c r="G1113" s="98">
        <v>0</v>
      </c>
      <c r="H1113" s="62"/>
      <c r="I1113" s="62"/>
      <c r="J1113" s="62"/>
      <c r="K1113" s="62"/>
    </row>
    <row r="1114" spans="1:11" ht="14.1" customHeight="1" x14ac:dyDescent="0.25">
      <c r="A1114" s="62"/>
      <c r="B1114" s="62"/>
      <c r="C1114" s="97" t="s">
        <v>82</v>
      </c>
      <c r="D1114" s="100" t="s">
        <v>20</v>
      </c>
      <c r="E1114" s="98">
        <v>0</v>
      </c>
      <c r="F1114" s="98">
        <v>0</v>
      </c>
      <c r="G1114" s="98">
        <v>0</v>
      </c>
      <c r="H1114" s="62"/>
      <c r="I1114" s="62"/>
      <c r="J1114" s="62"/>
      <c r="K1114" s="62"/>
    </row>
    <row r="1115" spans="1:11" ht="14.1" customHeight="1" x14ac:dyDescent="0.25">
      <c r="A1115" s="62"/>
      <c r="B1115" s="62"/>
      <c r="C1115" s="97" t="s">
        <v>80</v>
      </c>
      <c r="D1115" s="100" t="s">
        <v>20</v>
      </c>
      <c r="E1115" s="98">
        <v>0</v>
      </c>
      <c r="F1115" s="98">
        <v>0</v>
      </c>
      <c r="G1115" s="98">
        <v>0</v>
      </c>
      <c r="H1115" s="62"/>
      <c r="I1115" s="62"/>
      <c r="J1115" s="62"/>
      <c r="K1115" s="62"/>
    </row>
    <row r="1116" spans="1:11" ht="14.1" customHeight="1" x14ac:dyDescent="0.25">
      <c r="A1116" s="62"/>
      <c r="B1116" s="62"/>
      <c r="C1116" s="97" t="s">
        <v>81</v>
      </c>
      <c r="D1116" s="100" t="s">
        <v>20</v>
      </c>
      <c r="E1116" s="98">
        <v>0</v>
      </c>
      <c r="F1116" s="98">
        <v>0</v>
      </c>
      <c r="G1116" s="98">
        <v>0</v>
      </c>
      <c r="H1116" s="62"/>
      <c r="I1116" s="62"/>
      <c r="J1116" s="62"/>
      <c r="K1116" s="62"/>
    </row>
    <row r="1117" spans="1:11" ht="14.1" customHeight="1" x14ac:dyDescent="0.25">
      <c r="A1117" s="62"/>
      <c r="B1117" s="62"/>
      <c r="C1117" s="97" t="s">
        <v>83</v>
      </c>
      <c r="D1117" s="100" t="s">
        <v>20</v>
      </c>
      <c r="E1117" s="98">
        <v>0</v>
      </c>
      <c r="F1117" s="98">
        <v>0</v>
      </c>
      <c r="G1117" s="98">
        <v>0</v>
      </c>
      <c r="H1117" s="62"/>
      <c r="I1117" s="62"/>
      <c r="J1117" s="62"/>
      <c r="K1117" s="62"/>
    </row>
    <row r="1118" spans="1:11" ht="14.1" customHeight="1" x14ac:dyDescent="0.25">
      <c r="A1118" s="62"/>
      <c r="B1118" s="62"/>
      <c r="C1118" s="97" t="s">
        <v>80</v>
      </c>
      <c r="D1118" s="100" t="s">
        <v>20</v>
      </c>
      <c r="E1118" s="98">
        <v>0</v>
      </c>
      <c r="F1118" s="98">
        <v>0</v>
      </c>
      <c r="G1118" s="98">
        <v>0</v>
      </c>
      <c r="H1118" s="62"/>
      <c r="I1118" s="62"/>
      <c r="J1118" s="62"/>
      <c r="K1118" s="62"/>
    </row>
    <row r="1119" spans="1:11" ht="14.1" customHeight="1" x14ac:dyDescent="0.25">
      <c r="A1119" s="62"/>
      <c r="B1119" s="62"/>
      <c r="C1119" s="97" t="s">
        <v>81</v>
      </c>
      <c r="D1119" s="100" t="s">
        <v>20</v>
      </c>
      <c r="E1119" s="98">
        <v>0</v>
      </c>
      <c r="F1119" s="98">
        <v>0</v>
      </c>
      <c r="G1119" s="98">
        <v>0</v>
      </c>
      <c r="H1119" s="62"/>
      <c r="I1119" s="62"/>
      <c r="J1119" s="62"/>
      <c r="K1119" s="62"/>
    </row>
    <row r="1120" spans="1:11" ht="14.1" customHeight="1" x14ac:dyDescent="0.25">
      <c r="A1120" s="62"/>
      <c r="B1120" s="62"/>
      <c r="C1120" s="97" t="s">
        <v>84</v>
      </c>
      <c r="D1120" s="100" t="s">
        <v>20</v>
      </c>
      <c r="E1120" s="98">
        <v>0</v>
      </c>
      <c r="F1120" s="98">
        <v>0</v>
      </c>
      <c r="G1120" s="98">
        <v>0</v>
      </c>
      <c r="H1120" s="62"/>
      <c r="I1120" s="62"/>
      <c r="J1120" s="62"/>
      <c r="K1120" s="62"/>
    </row>
    <row r="1121" spans="1:11" ht="14.1" customHeight="1" x14ac:dyDescent="0.25">
      <c r="A1121" s="62"/>
      <c r="B1121" s="62"/>
      <c r="C1121" s="97" t="s">
        <v>80</v>
      </c>
      <c r="D1121" s="100" t="s">
        <v>20</v>
      </c>
      <c r="E1121" s="98">
        <v>0</v>
      </c>
      <c r="F1121" s="98">
        <v>0</v>
      </c>
      <c r="G1121" s="98">
        <v>0</v>
      </c>
      <c r="H1121" s="62"/>
      <c r="I1121" s="62"/>
      <c r="J1121" s="62"/>
      <c r="K1121" s="62"/>
    </row>
    <row r="1122" spans="1:11" ht="14.1" customHeight="1" x14ac:dyDescent="0.25">
      <c r="A1122" s="62"/>
      <c r="B1122" s="62"/>
      <c r="C1122" s="97" t="s">
        <v>81</v>
      </c>
      <c r="D1122" s="100" t="s">
        <v>20</v>
      </c>
      <c r="E1122" s="98">
        <v>0</v>
      </c>
      <c r="F1122" s="98">
        <v>0</v>
      </c>
      <c r="G1122" s="98">
        <v>0</v>
      </c>
      <c r="H1122" s="62"/>
      <c r="I1122" s="62"/>
      <c r="J1122" s="62"/>
      <c r="K1122" s="62"/>
    </row>
    <row r="1123" spans="1:11" ht="14.1" customHeight="1" x14ac:dyDescent="0.25">
      <c r="A1123" s="62"/>
      <c r="B1123" s="62"/>
      <c r="C1123" s="97" t="s">
        <v>85</v>
      </c>
      <c r="D1123" s="100" t="s">
        <v>20</v>
      </c>
      <c r="E1123" s="98">
        <v>0</v>
      </c>
      <c r="F1123" s="98">
        <v>0</v>
      </c>
      <c r="G1123" s="98">
        <v>0</v>
      </c>
      <c r="H1123" s="62"/>
      <c r="I1123" s="62"/>
      <c r="J1123" s="62"/>
      <c r="K1123" s="62"/>
    </row>
    <row r="1124" spans="1:11" ht="14.1" customHeight="1" x14ac:dyDescent="0.25">
      <c r="A1124" s="62"/>
      <c r="B1124" s="62"/>
      <c r="C1124" s="97" t="s">
        <v>80</v>
      </c>
      <c r="D1124" s="100" t="s">
        <v>20</v>
      </c>
      <c r="E1124" s="98">
        <v>0</v>
      </c>
      <c r="F1124" s="98">
        <v>0</v>
      </c>
      <c r="G1124" s="98">
        <v>0</v>
      </c>
      <c r="H1124" s="62"/>
      <c r="I1124" s="62"/>
      <c r="J1124" s="62"/>
      <c r="K1124" s="62"/>
    </row>
    <row r="1125" spans="1:11" ht="14.1" customHeight="1" x14ac:dyDescent="0.25">
      <c r="A1125" s="62"/>
      <c r="B1125" s="62"/>
      <c r="C1125" s="97" t="s">
        <v>81</v>
      </c>
      <c r="D1125" s="100" t="s">
        <v>20</v>
      </c>
      <c r="E1125" s="98">
        <v>0</v>
      </c>
      <c r="F1125" s="98">
        <v>0</v>
      </c>
      <c r="G1125" s="98">
        <v>0</v>
      </c>
      <c r="H1125" s="62"/>
      <c r="I1125" s="62"/>
      <c r="J1125" s="62"/>
      <c r="K1125" s="62"/>
    </row>
    <row r="1126" spans="1:11" ht="14.1" customHeight="1" x14ac:dyDescent="0.25">
      <c r="A1126" s="62"/>
      <c r="B1126" s="62"/>
      <c r="C1126" s="97" t="s">
        <v>86</v>
      </c>
      <c r="D1126" s="100" t="s">
        <v>20</v>
      </c>
      <c r="E1126" s="98">
        <v>0</v>
      </c>
      <c r="F1126" s="98">
        <v>0</v>
      </c>
      <c r="G1126" s="98">
        <v>0</v>
      </c>
      <c r="H1126" s="62"/>
      <c r="I1126" s="62"/>
      <c r="J1126" s="62"/>
      <c r="K1126" s="62"/>
    </row>
    <row r="1127" spans="1:11" ht="14.1" customHeight="1" x14ac:dyDescent="0.25">
      <c r="A1127" s="62"/>
      <c r="B1127" s="62"/>
      <c r="C1127" s="97" t="s">
        <v>80</v>
      </c>
      <c r="D1127" s="100" t="s">
        <v>20</v>
      </c>
      <c r="E1127" s="98">
        <v>0</v>
      </c>
      <c r="F1127" s="98">
        <v>0</v>
      </c>
      <c r="G1127" s="98">
        <v>0</v>
      </c>
      <c r="H1127" s="62"/>
      <c r="I1127" s="62"/>
      <c r="J1127" s="62"/>
      <c r="K1127" s="62"/>
    </row>
    <row r="1128" spans="1:11" ht="14.1" customHeight="1" x14ac:dyDescent="0.25">
      <c r="A1128" s="62"/>
      <c r="B1128" s="62"/>
      <c r="C1128" s="97" t="s">
        <v>81</v>
      </c>
      <c r="D1128" s="100" t="s">
        <v>20</v>
      </c>
      <c r="E1128" s="98">
        <v>0</v>
      </c>
      <c r="F1128" s="98">
        <v>0</v>
      </c>
      <c r="G1128" s="98">
        <v>0</v>
      </c>
      <c r="H1128" s="62"/>
      <c r="I1128" s="62"/>
      <c r="J1128" s="62"/>
      <c r="K1128" s="62"/>
    </row>
    <row r="1129" spans="1:11" ht="14.1" customHeight="1" x14ac:dyDescent="0.25">
      <c r="A1129" s="62"/>
      <c r="B1129" s="62"/>
      <c r="C1129" s="97" t="s">
        <v>87</v>
      </c>
      <c r="D1129" s="100" t="s">
        <v>20</v>
      </c>
      <c r="E1129" s="98">
        <v>0</v>
      </c>
      <c r="F1129" s="98">
        <v>0</v>
      </c>
      <c r="G1129" s="98">
        <v>0</v>
      </c>
      <c r="H1129" s="62"/>
      <c r="I1129" s="62"/>
      <c r="J1129" s="62"/>
      <c r="K1129" s="62"/>
    </row>
    <row r="1130" spans="1:11" ht="14.1" customHeight="1" x14ac:dyDescent="0.25">
      <c r="A1130" s="62"/>
      <c r="B1130" s="62"/>
      <c r="C1130" s="97" t="s">
        <v>80</v>
      </c>
      <c r="D1130" s="100" t="s">
        <v>20</v>
      </c>
      <c r="E1130" s="98">
        <v>0</v>
      </c>
      <c r="F1130" s="98">
        <v>0</v>
      </c>
      <c r="G1130" s="98">
        <v>0</v>
      </c>
      <c r="H1130" s="62"/>
      <c r="I1130" s="62"/>
      <c r="J1130" s="62"/>
      <c r="K1130" s="62"/>
    </row>
    <row r="1131" spans="1:11" ht="14.1" customHeight="1" x14ac:dyDescent="0.25">
      <c r="A1131" s="62"/>
      <c r="B1131" s="62"/>
      <c r="C1131" s="97" t="s">
        <v>81</v>
      </c>
      <c r="D1131" s="100" t="s">
        <v>20</v>
      </c>
      <c r="E1131" s="98">
        <v>0</v>
      </c>
      <c r="F1131" s="98">
        <v>0</v>
      </c>
      <c r="G1131" s="98">
        <v>0</v>
      </c>
      <c r="H1131" s="62"/>
      <c r="I1131" s="62"/>
      <c r="J1131" s="62"/>
      <c r="K1131" s="62"/>
    </row>
    <row r="1132" spans="1:11" ht="14.1" customHeight="1" x14ac:dyDescent="0.25">
      <c r="A1132" s="62"/>
      <c r="B1132" s="62"/>
      <c r="C1132" s="97" t="s">
        <v>88</v>
      </c>
      <c r="D1132" s="100" t="s">
        <v>20</v>
      </c>
      <c r="E1132" s="98">
        <v>100000</v>
      </c>
      <c r="F1132" s="98">
        <v>0</v>
      </c>
      <c r="G1132" s="98">
        <v>0</v>
      </c>
      <c r="H1132" s="62"/>
      <c r="I1132" s="62"/>
      <c r="J1132" s="62"/>
      <c r="K1132" s="62"/>
    </row>
    <row r="1133" spans="1:11" ht="14.1" customHeight="1" x14ac:dyDescent="0.25">
      <c r="A1133" s="62"/>
      <c r="B1133" s="62"/>
      <c r="C1133" s="97" t="s">
        <v>80</v>
      </c>
      <c r="D1133" s="100" t="s">
        <v>20</v>
      </c>
      <c r="E1133" s="98">
        <v>100000</v>
      </c>
      <c r="F1133" s="98">
        <v>0</v>
      </c>
      <c r="G1133" s="98">
        <v>0</v>
      </c>
      <c r="H1133" s="62"/>
      <c r="I1133" s="62"/>
      <c r="J1133" s="62"/>
      <c r="K1133" s="62"/>
    </row>
    <row r="1134" spans="1:11" ht="14.1" customHeight="1" x14ac:dyDescent="0.25">
      <c r="A1134" s="62"/>
      <c r="B1134" s="62"/>
      <c r="C1134" s="97" t="s">
        <v>89</v>
      </c>
      <c r="D1134" s="100" t="s">
        <v>20</v>
      </c>
      <c r="E1134" s="98">
        <v>0</v>
      </c>
      <c r="F1134" s="98">
        <v>0</v>
      </c>
      <c r="G1134" s="98">
        <v>0</v>
      </c>
      <c r="H1134" s="62"/>
      <c r="I1134" s="62"/>
      <c r="J1134" s="62"/>
      <c r="K1134" s="62"/>
    </row>
    <row r="1135" spans="1:11" ht="14.1" customHeight="1" x14ac:dyDescent="0.25">
      <c r="A1135" s="62"/>
      <c r="B1135" s="62"/>
      <c r="C1135" s="97" t="s">
        <v>90</v>
      </c>
      <c r="D1135" s="100" t="s">
        <v>20</v>
      </c>
      <c r="E1135" s="98">
        <v>0</v>
      </c>
      <c r="F1135" s="98">
        <v>0</v>
      </c>
      <c r="G1135" s="98">
        <v>0</v>
      </c>
      <c r="H1135" s="62"/>
      <c r="I1135" s="62"/>
      <c r="J1135" s="62"/>
      <c r="K1135" s="62"/>
    </row>
    <row r="1136" spans="1:11" ht="14.1" customHeight="1" x14ac:dyDescent="0.25">
      <c r="A1136" s="62"/>
      <c r="B1136" s="62"/>
      <c r="C1136" s="97" t="s">
        <v>91</v>
      </c>
      <c r="D1136" s="100" t="s">
        <v>20</v>
      </c>
      <c r="E1136" s="98">
        <v>0</v>
      </c>
      <c r="F1136" s="98">
        <v>0</v>
      </c>
      <c r="G1136" s="98">
        <v>0</v>
      </c>
      <c r="H1136" s="62"/>
      <c r="I1136" s="62"/>
      <c r="J1136" s="62"/>
      <c r="K1136" s="62"/>
    </row>
    <row r="1137" spans="1:11" ht="14.1" customHeight="1" x14ac:dyDescent="0.25">
      <c r="A1137" s="62"/>
      <c r="B1137" s="62"/>
      <c r="C1137" s="97" t="s">
        <v>92</v>
      </c>
      <c r="D1137" s="100" t="s">
        <v>20</v>
      </c>
      <c r="E1137" s="98">
        <v>0</v>
      </c>
      <c r="F1137" s="98">
        <v>0</v>
      </c>
      <c r="G1137" s="98">
        <v>0</v>
      </c>
      <c r="H1137" s="62"/>
      <c r="I1137" s="62"/>
      <c r="J1137" s="62"/>
      <c r="K1137" s="62"/>
    </row>
    <row r="1138" spans="1:11" ht="14.1" customHeight="1" x14ac:dyDescent="0.25">
      <c r="A1138" s="62"/>
      <c r="B1138" s="62"/>
      <c r="C1138" s="97" t="s">
        <v>93</v>
      </c>
      <c r="D1138" s="100" t="s">
        <v>20</v>
      </c>
      <c r="E1138" s="98">
        <v>3400000</v>
      </c>
      <c r="F1138" s="98">
        <v>0</v>
      </c>
      <c r="G1138" s="98">
        <v>0</v>
      </c>
      <c r="H1138" s="62"/>
      <c r="I1138" s="62"/>
      <c r="J1138" s="62"/>
      <c r="K1138" s="62"/>
    </row>
    <row r="1139" spans="1:11" ht="14.1" customHeight="1" x14ac:dyDescent="0.25">
      <c r="A1139" s="62"/>
      <c r="B1139" s="62"/>
      <c r="C1139" s="97" t="s">
        <v>80</v>
      </c>
      <c r="D1139" s="100" t="s">
        <v>20</v>
      </c>
      <c r="E1139" s="98">
        <v>3400000</v>
      </c>
      <c r="F1139" s="98">
        <v>0</v>
      </c>
      <c r="G1139" s="98">
        <v>0</v>
      </c>
      <c r="H1139" s="62"/>
      <c r="I1139" s="62"/>
      <c r="J1139" s="62"/>
      <c r="K1139" s="62"/>
    </row>
    <row r="1140" spans="1:11" ht="14.1" customHeight="1" x14ac:dyDescent="0.25">
      <c r="A1140" s="62"/>
      <c r="B1140" s="62"/>
      <c r="C1140" s="97" t="s">
        <v>89</v>
      </c>
      <c r="D1140" s="100" t="s">
        <v>20</v>
      </c>
      <c r="E1140" s="98">
        <v>0</v>
      </c>
      <c r="F1140" s="98">
        <v>0</v>
      </c>
      <c r="G1140" s="98">
        <v>0</v>
      </c>
      <c r="H1140" s="62"/>
      <c r="I1140" s="62"/>
      <c r="J1140" s="62"/>
      <c r="K1140" s="62"/>
    </row>
    <row r="1141" spans="1:11" ht="14.1" customHeight="1" x14ac:dyDescent="0.25">
      <c r="A1141" s="62"/>
      <c r="B1141" s="62"/>
      <c r="C1141" s="97" t="s">
        <v>90</v>
      </c>
      <c r="D1141" s="100" t="s">
        <v>20</v>
      </c>
      <c r="E1141" s="98">
        <v>0</v>
      </c>
      <c r="F1141" s="98">
        <v>0</v>
      </c>
      <c r="G1141" s="98">
        <v>0</v>
      </c>
      <c r="H1141" s="62"/>
      <c r="I1141" s="62"/>
      <c r="J1141" s="62"/>
      <c r="K1141" s="62"/>
    </row>
    <row r="1142" spans="1:11" ht="14.1" customHeight="1" x14ac:dyDescent="0.25">
      <c r="A1142" s="62"/>
      <c r="B1142" s="62"/>
      <c r="C1142" s="97" t="s">
        <v>91</v>
      </c>
      <c r="D1142" s="100" t="s">
        <v>20</v>
      </c>
      <c r="E1142" s="98">
        <v>0</v>
      </c>
      <c r="F1142" s="98">
        <v>0</v>
      </c>
      <c r="G1142" s="98">
        <v>0</v>
      </c>
      <c r="H1142" s="62"/>
      <c r="I1142" s="62"/>
      <c r="J1142" s="62"/>
      <c r="K1142" s="62"/>
    </row>
    <row r="1143" spans="1:11" ht="14.1" customHeight="1" x14ac:dyDescent="0.25">
      <c r="A1143" s="62"/>
      <c r="B1143" s="62"/>
      <c r="C1143" s="97" t="s">
        <v>92</v>
      </c>
      <c r="D1143" s="100" t="s">
        <v>20</v>
      </c>
      <c r="E1143" s="98">
        <v>0</v>
      </c>
      <c r="F1143" s="98">
        <v>0</v>
      </c>
      <c r="G1143" s="98">
        <v>0</v>
      </c>
      <c r="H1143" s="62"/>
      <c r="I1143" s="62"/>
      <c r="J1143" s="62"/>
      <c r="K1143" s="62"/>
    </row>
    <row r="1144" spans="1:11" ht="14.1" customHeight="1" x14ac:dyDescent="0.25">
      <c r="A1144" s="62"/>
      <c r="B1144" s="62"/>
      <c r="C1144" s="97" t="s">
        <v>94</v>
      </c>
      <c r="D1144" s="100" t="s">
        <v>20</v>
      </c>
      <c r="E1144" s="98">
        <v>0</v>
      </c>
      <c r="F1144" s="98">
        <v>0</v>
      </c>
      <c r="G1144" s="98">
        <v>0</v>
      </c>
      <c r="H1144" s="62"/>
      <c r="I1144" s="62"/>
      <c r="J1144" s="62"/>
      <c r="K1144" s="62"/>
    </row>
    <row r="1145" spans="1:11" ht="14.1" customHeight="1" x14ac:dyDescent="0.25">
      <c r="A1145" s="62"/>
      <c r="B1145" s="62"/>
      <c r="C1145" s="97" t="s">
        <v>80</v>
      </c>
      <c r="D1145" s="100" t="s">
        <v>20</v>
      </c>
      <c r="E1145" s="98">
        <v>0</v>
      </c>
      <c r="F1145" s="98">
        <v>0</v>
      </c>
      <c r="G1145" s="98">
        <v>0</v>
      </c>
      <c r="H1145" s="62"/>
      <c r="I1145" s="62"/>
      <c r="J1145" s="62"/>
      <c r="K1145" s="62"/>
    </row>
    <row r="1146" spans="1:11" ht="14.1" customHeight="1" x14ac:dyDescent="0.25">
      <c r="A1146" s="62"/>
      <c r="B1146" s="62"/>
      <c r="C1146" s="97" t="s">
        <v>89</v>
      </c>
      <c r="D1146" s="100" t="s">
        <v>20</v>
      </c>
      <c r="E1146" s="98">
        <v>0</v>
      </c>
      <c r="F1146" s="98">
        <v>0</v>
      </c>
      <c r="G1146" s="98">
        <v>0</v>
      </c>
      <c r="H1146" s="62"/>
      <c r="I1146" s="62"/>
      <c r="J1146" s="62"/>
      <c r="K1146" s="62"/>
    </row>
    <row r="1147" spans="1:11" ht="14.1" customHeight="1" x14ac:dyDescent="0.25">
      <c r="A1147" s="62"/>
      <c r="B1147" s="62"/>
      <c r="C1147" s="97" t="s">
        <v>90</v>
      </c>
      <c r="D1147" s="100" t="s">
        <v>20</v>
      </c>
      <c r="E1147" s="98">
        <v>0</v>
      </c>
      <c r="F1147" s="98">
        <v>0</v>
      </c>
      <c r="G1147" s="98">
        <v>0</v>
      </c>
      <c r="H1147" s="62"/>
      <c r="I1147" s="62"/>
      <c r="J1147" s="62"/>
      <c r="K1147" s="62"/>
    </row>
    <row r="1148" spans="1:11" ht="14.1" customHeight="1" x14ac:dyDescent="0.25">
      <c r="A1148" s="62"/>
      <c r="B1148" s="62"/>
      <c r="C1148" s="97" t="s">
        <v>91</v>
      </c>
      <c r="D1148" s="100" t="s">
        <v>20</v>
      </c>
      <c r="E1148" s="98">
        <v>0</v>
      </c>
      <c r="F1148" s="98">
        <v>0</v>
      </c>
      <c r="G1148" s="98">
        <v>0</v>
      </c>
      <c r="H1148" s="62"/>
      <c r="I1148" s="62"/>
      <c r="J1148" s="62"/>
      <c r="K1148" s="62"/>
    </row>
    <row r="1149" spans="1:11" ht="14.1" customHeight="1" x14ac:dyDescent="0.25">
      <c r="A1149" s="62"/>
      <c r="B1149" s="62"/>
      <c r="C1149" s="97" t="s">
        <v>92</v>
      </c>
      <c r="D1149" s="100" t="s">
        <v>20</v>
      </c>
      <c r="E1149" s="98">
        <v>0</v>
      </c>
      <c r="F1149" s="98">
        <v>0</v>
      </c>
      <c r="G1149" s="98">
        <v>0</v>
      </c>
      <c r="H1149" s="62"/>
      <c r="I1149" s="62"/>
      <c r="J1149" s="62"/>
      <c r="K1149" s="62"/>
    </row>
    <row r="1150" spans="1:11" ht="14.1" customHeight="1" x14ac:dyDescent="0.25">
      <c r="A1150" s="62"/>
      <c r="B1150" s="62"/>
      <c r="C1150" s="97" t="s">
        <v>95</v>
      </c>
      <c r="D1150" s="100" t="s">
        <v>20</v>
      </c>
      <c r="E1150" s="98">
        <v>0</v>
      </c>
      <c r="F1150" s="98">
        <v>0</v>
      </c>
      <c r="G1150" s="98">
        <v>0</v>
      </c>
      <c r="H1150" s="62"/>
      <c r="I1150" s="62"/>
      <c r="J1150" s="62"/>
      <c r="K1150" s="62"/>
    </row>
    <row r="1151" spans="1:11" ht="14.1" customHeight="1" x14ac:dyDescent="0.25">
      <c r="A1151" s="62"/>
      <c r="B1151" s="62"/>
      <c r="C1151" s="97" t="s">
        <v>96</v>
      </c>
      <c r="D1151" s="100" t="s">
        <v>20</v>
      </c>
      <c r="E1151" s="98">
        <v>0</v>
      </c>
      <c r="F1151" s="98">
        <v>0</v>
      </c>
      <c r="G1151" s="98">
        <v>0</v>
      </c>
      <c r="H1151" s="62"/>
      <c r="I1151" s="62"/>
      <c r="J1151" s="62"/>
      <c r="K1151" s="62"/>
    </row>
    <row r="1152" spans="1:11" ht="14.1" customHeight="1" x14ac:dyDescent="0.25">
      <c r="A1152" s="62"/>
      <c r="B1152" s="62"/>
      <c r="C1152" s="99" t="s">
        <v>97</v>
      </c>
      <c r="D1152" s="98">
        <v>0</v>
      </c>
      <c r="E1152" s="98">
        <v>3500000</v>
      </c>
      <c r="F1152" s="98">
        <v>0</v>
      </c>
      <c r="G1152" s="98">
        <v>0</v>
      </c>
      <c r="H1152" s="62"/>
      <c r="I1152" s="62"/>
      <c r="J1152" s="62"/>
      <c r="K1152" s="62"/>
    </row>
    <row r="1153" spans="1:11" ht="15" customHeight="1" x14ac:dyDescent="0.25">
      <c r="A1153" s="62"/>
      <c r="B1153" s="62"/>
      <c r="C1153" s="101" t="s">
        <v>20</v>
      </c>
      <c r="D1153" s="20" t="s">
        <v>20</v>
      </c>
      <c r="E1153" s="20" t="s">
        <v>20</v>
      </c>
      <c r="F1153" s="20" t="s">
        <v>20</v>
      </c>
      <c r="G1153" s="20" t="s">
        <v>20</v>
      </c>
      <c r="H1153" s="62"/>
      <c r="I1153" s="62"/>
      <c r="J1153" s="62"/>
      <c r="K1153" s="62"/>
    </row>
    <row r="1154" spans="1:11" ht="15" customHeight="1" x14ac:dyDescent="0.25">
      <c r="A1154" s="62"/>
      <c r="B1154" s="62"/>
      <c r="C1154" s="75" t="s">
        <v>394</v>
      </c>
      <c r="D1154" s="21">
        <v>473787600</v>
      </c>
      <c r="E1154" s="21">
        <v>634000000</v>
      </c>
      <c r="F1154" s="21">
        <v>470000000</v>
      </c>
      <c r="G1154" s="21">
        <v>470000000</v>
      </c>
      <c r="H1154" s="62"/>
      <c r="I1154" s="62"/>
      <c r="J1154" s="62"/>
      <c r="K1154" s="62"/>
    </row>
    <row r="1155" spans="1:11" ht="15" customHeight="1" x14ac:dyDescent="0.25">
      <c r="A1155" s="62"/>
      <c r="B1155" s="62"/>
      <c r="C1155" s="78" t="s">
        <v>79</v>
      </c>
      <c r="D1155" s="102">
        <v>313470000</v>
      </c>
      <c r="E1155" s="102">
        <v>317550000</v>
      </c>
      <c r="F1155" s="102">
        <v>317550000</v>
      </c>
      <c r="G1155" s="102">
        <v>317550000</v>
      </c>
      <c r="H1155" s="62"/>
      <c r="I1155" s="62"/>
      <c r="J1155" s="62"/>
      <c r="K1155" s="62"/>
    </row>
    <row r="1156" spans="1:11" ht="15" customHeight="1" x14ac:dyDescent="0.25">
      <c r="A1156" s="62"/>
      <c r="B1156" s="62"/>
      <c r="C1156" s="78" t="s">
        <v>80</v>
      </c>
      <c r="D1156" s="102">
        <v>292770000</v>
      </c>
      <c r="E1156" s="102">
        <v>296850000</v>
      </c>
      <c r="F1156" s="102">
        <v>296850000</v>
      </c>
      <c r="G1156" s="102">
        <v>296850000</v>
      </c>
      <c r="H1156" s="62"/>
      <c r="I1156" s="62"/>
      <c r="J1156" s="62"/>
      <c r="K1156" s="62"/>
    </row>
    <row r="1157" spans="1:11" ht="15" customHeight="1" x14ac:dyDescent="0.25">
      <c r="A1157" s="62"/>
      <c r="B1157" s="62"/>
      <c r="C1157" s="78" t="s">
        <v>81</v>
      </c>
      <c r="D1157" s="102">
        <v>20700000</v>
      </c>
      <c r="E1157" s="102">
        <v>20700000</v>
      </c>
      <c r="F1157" s="102">
        <v>20700000</v>
      </c>
      <c r="G1157" s="102">
        <v>20700000</v>
      </c>
      <c r="H1157" s="62"/>
      <c r="I1157" s="62"/>
      <c r="J1157" s="62"/>
      <c r="K1157" s="62"/>
    </row>
    <row r="1158" spans="1:11" ht="15" customHeight="1" x14ac:dyDescent="0.25">
      <c r="A1158" s="62"/>
      <c r="B1158" s="62"/>
      <c r="C1158" s="78" t="s">
        <v>82</v>
      </c>
      <c r="D1158" s="102">
        <v>52680000</v>
      </c>
      <c r="E1158" s="102">
        <v>52450000</v>
      </c>
      <c r="F1158" s="102">
        <v>52450000</v>
      </c>
      <c r="G1158" s="102">
        <v>52450000</v>
      </c>
      <c r="H1158" s="62"/>
      <c r="I1158" s="62"/>
      <c r="J1158" s="62"/>
      <c r="K1158" s="62"/>
    </row>
    <row r="1159" spans="1:11" ht="15" customHeight="1" x14ac:dyDescent="0.25">
      <c r="A1159" s="62"/>
      <c r="B1159" s="62"/>
      <c r="C1159" s="78" t="s">
        <v>80</v>
      </c>
      <c r="D1159" s="102">
        <v>49230000</v>
      </c>
      <c r="E1159" s="102">
        <v>49000000</v>
      </c>
      <c r="F1159" s="102">
        <v>49000000</v>
      </c>
      <c r="G1159" s="102">
        <v>49000000</v>
      </c>
      <c r="H1159" s="62"/>
      <c r="I1159" s="62"/>
      <c r="J1159" s="62"/>
      <c r="K1159" s="62"/>
    </row>
    <row r="1160" spans="1:11" ht="15" customHeight="1" x14ac:dyDescent="0.25">
      <c r="A1160" s="62"/>
      <c r="B1160" s="62"/>
      <c r="C1160" s="78" t="s">
        <v>81</v>
      </c>
      <c r="D1160" s="102">
        <v>3450000</v>
      </c>
      <c r="E1160" s="102">
        <v>3450000</v>
      </c>
      <c r="F1160" s="102">
        <v>3450000</v>
      </c>
      <c r="G1160" s="102">
        <v>3450000</v>
      </c>
      <c r="H1160" s="62"/>
      <c r="I1160" s="62"/>
      <c r="J1160" s="62"/>
      <c r="K1160" s="62"/>
    </row>
    <row r="1161" spans="1:11" ht="15" customHeight="1" x14ac:dyDescent="0.25">
      <c r="A1161" s="62"/>
      <c r="B1161" s="62"/>
      <c r="C1161" s="78" t="s">
        <v>83</v>
      </c>
      <c r="D1161" s="102">
        <v>103450000</v>
      </c>
      <c r="E1161" s="102">
        <v>88000000</v>
      </c>
      <c r="F1161" s="102">
        <v>80000000</v>
      </c>
      <c r="G1161" s="102">
        <v>80000000</v>
      </c>
      <c r="H1161" s="62"/>
      <c r="I1161" s="62"/>
      <c r="J1161" s="62"/>
      <c r="K1161" s="62"/>
    </row>
    <row r="1162" spans="1:11" ht="15" customHeight="1" x14ac:dyDescent="0.25">
      <c r="A1162" s="62"/>
      <c r="B1162" s="62"/>
      <c r="C1162" s="78" t="s">
        <v>80</v>
      </c>
      <c r="D1162" s="102">
        <v>96450000</v>
      </c>
      <c r="E1162" s="102">
        <v>81000000</v>
      </c>
      <c r="F1162" s="102">
        <v>73000000</v>
      </c>
      <c r="G1162" s="102">
        <v>73000000</v>
      </c>
      <c r="H1162" s="62"/>
      <c r="I1162" s="62"/>
      <c r="J1162" s="62"/>
      <c r="K1162" s="62"/>
    </row>
    <row r="1163" spans="1:11" ht="15" customHeight="1" x14ac:dyDescent="0.25">
      <c r="A1163" s="62"/>
      <c r="B1163" s="62"/>
      <c r="C1163" s="78" t="s">
        <v>81</v>
      </c>
      <c r="D1163" s="102">
        <v>7000000</v>
      </c>
      <c r="E1163" s="102">
        <v>7000000</v>
      </c>
      <c r="F1163" s="102">
        <v>7000000</v>
      </c>
      <c r="G1163" s="102">
        <v>7000000</v>
      </c>
      <c r="H1163" s="62"/>
      <c r="I1163" s="62"/>
      <c r="J1163" s="62"/>
      <c r="K1163" s="62"/>
    </row>
    <row r="1164" spans="1:11" ht="15" customHeight="1" x14ac:dyDescent="0.25">
      <c r="A1164" s="62"/>
      <c r="B1164" s="62"/>
      <c r="C1164" s="78" t="s">
        <v>84</v>
      </c>
      <c r="D1164" s="102">
        <v>0</v>
      </c>
      <c r="E1164" s="102">
        <v>0</v>
      </c>
      <c r="F1164" s="102">
        <v>0</v>
      </c>
      <c r="G1164" s="102">
        <v>0</v>
      </c>
      <c r="H1164" s="62"/>
      <c r="I1164" s="62"/>
      <c r="J1164" s="62"/>
      <c r="K1164" s="62"/>
    </row>
    <row r="1165" spans="1:11" ht="15" customHeight="1" x14ac:dyDescent="0.25">
      <c r="A1165" s="62"/>
      <c r="B1165" s="62"/>
      <c r="C1165" s="78" t="s">
        <v>80</v>
      </c>
      <c r="D1165" s="102">
        <v>0</v>
      </c>
      <c r="E1165" s="102">
        <v>0</v>
      </c>
      <c r="F1165" s="102">
        <v>0</v>
      </c>
      <c r="G1165" s="102">
        <v>0</v>
      </c>
      <c r="H1165" s="62"/>
      <c r="I1165" s="62"/>
      <c r="J1165" s="62"/>
      <c r="K1165" s="62"/>
    </row>
    <row r="1166" spans="1:11" ht="15" customHeight="1" x14ac:dyDescent="0.25">
      <c r="A1166" s="62"/>
      <c r="B1166" s="62"/>
      <c r="C1166" s="78" t="s">
        <v>81</v>
      </c>
      <c r="D1166" s="102">
        <v>0</v>
      </c>
      <c r="E1166" s="102">
        <v>0</v>
      </c>
      <c r="F1166" s="102">
        <v>0</v>
      </c>
      <c r="G1166" s="102">
        <v>0</v>
      </c>
      <c r="H1166" s="62"/>
      <c r="I1166" s="62"/>
      <c r="J1166" s="62"/>
      <c r="K1166" s="62"/>
    </row>
    <row r="1167" spans="1:11" ht="20.100000000000001" customHeight="1" x14ac:dyDescent="0.25">
      <c r="A1167" s="62"/>
      <c r="B1167" s="62"/>
      <c r="C1167" s="78" t="s">
        <v>395</v>
      </c>
      <c r="D1167" s="103">
        <v>0</v>
      </c>
      <c r="E1167" s="103">
        <v>0</v>
      </c>
      <c r="F1167" s="103">
        <v>0</v>
      </c>
      <c r="G1167" s="103">
        <v>0</v>
      </c>
      <c r="H1167" s="62"/>
      <c r="I1167" s="62"/>
      <c r="J1167" s="62"/>
      <c r="K1167" s="62"/>
    </row>
    <row r="1168" spans="1:11" ht="15" customHeight="1" x14ac:dyDescent="0.25">
      <c r="A1168" s="62"/>
      <c r="B1168" s="62"/>
      <c r="C1168" s="78" t="s">
        <v>80</v>
      </c>
      <c r="D1168" s="102">
        <v>0</v>
      </c>
      <c r="E1168" s="102">
        <v>0</v>
      </c>
      <c r="F1168" s="102">
        <v>0</v>
      </c>
      <c r="G1168" s="102">
        <v>0</v>
      </c>
      <c r="H1168" s="62"/>
      <c r="I1168" s="62"/>
      <c r="J1168" s="62"/>
      <c r="K1168" s="62"/>
    </row>
    <row r="1169" spans="1:11" ht="15" customHeight="1" x14ac:dyDescent="0.25">
      <c r="A1169" s="62"/>
      <c r="B1169" s="62"/>
      <c r="C1169" s="78" t="s">
        <v>81</v>
      </c>
      <c r="D1169" s="102">
        <v>0</v>
      </c>
      <c r="E1169" s="102">
        <v>0</v>
      </c>
      <c r="F1169" s="102">
        <v>0</v>
      </c>
      <c r="G1169" s="102">
        <v>0</v>
      </c>
      <c r="H1169" s="62"/>
      <c r="I1169" s="62"/>
      <c r="J1169" s="62"/>
      <c r="K1169" s="62"/>
    </row>
    <row r="1170" spans="1:11" ht="15" customHeight="1" x14ac:dyDescent="0.25">
      <c r="A1170" s="62"/>
      <c r="B1170" s="62"/>
      <c r="C1170" s="78" t="s">
        <v>86</v>
      </c>
      <c r="D1170" s="102">
        <v>0</v>
      </c>
      <c r="E1170" s="102">
        <v>0</v>
      </c>
      <c r="F1170" s="102">
        <v>0</v>
      </c>
      <c r="G1170" s="102">
        <v>0</v>
      </c>
      <c r="H1170" s="62"/>
      <c r="I1170" s="62"/>
      <c r="J1170" s="62"/>
      <c r="K1170" s="62"/>
    </row>
    <row r="1171" spans="1:11" ht="15" customHeight="1" x14ac:dyDescent="0.25">
      <c r="A1171" s="62"/>
      <c r="B1171" s="62"/>
      <c r="C1171" s="78" t="s">
        <v>80</v>
      </c>
      <c r="D1171" s="102">
        <v>0</v>
      </c>
      <c r="E1171" s="102">
        <v>0</v>
      </c>
      <c r="F1171" s="102">
        <v>0</v>
      </c>
      <c r="G1171" s="102">
        <v>0</v>
      </c>
      <c r="H1171" s="62"/>
      <c r="I1171" s="62"/>
      <c r="J1171" s="62"/>
      <c r="K1171" s="62"/>
    </row>
    <row r="1172" spans="1:11" ht="15" customHeight="1" x14ac:dyDescent="0.25">
      <c r="A1172" s="62"/>
      <c r="B1172" s="62"/>
      <c r="C1172" s="78" t="s">
        <v>81</v>
      </c>
      <c r="D1172" s="102">
        <v>0</v>
      </c>
      <c r="E1172" s="102">
        <v>0</v>
      </c>
      <c r="F1172" s="102">
        <v>0</v>
      </c>
      <c r="G1172" s="102">
        <v>0</v>
      </c>
      <c r="H1172" s="62"/>
      <c r="I1172" s="62"/>
      <c r="J1172" s="62"/>
      <c r="K1172" s="62"/>
    </row>
    <row r="1173" spans="1:11" ht="15" customHeight="1" x14ac:dyDescent="0.25">
      <c r="A1173" s="62"/>
      <c r="B1173" s="62"/>
      <c r="C1173" s="78" t="s">
        <v>87</v>
      </c>
      <c r="D1173" s="102">
        <v>1700000</v>
      </c>
      <c r="E1173" s="102">
        <v>0</v>
      </c>
      <c r="F1173" s="102">
        <v>0</v>
      </c>
      <c r="G1173" s="102">
        <v>0</v>
      </c>
      <c r="H1173" s="62"/>
      <c r="I1173" s="62"/>
      <c r="J1173" s="62"/>
      <c r="K1173" s="62"/>
    </row>
    <row r="1174" spans="1:11" ht="15" customHeight="1" x14ac:dyDescent="0.25">
      <c r="A1174" s="62"/>
      <c r="B1174" s="62"/>
      <c r="C1174" s="78" t="s">
        <v>80</v>
      </c>
      <c r="D1174" s="102">
        <v>1700000</v>
      </c>
      <c r="E1174" s="102">
        <v>0</v>
      </c>
      <c r="F1174" s="102">
        <v>0</v>
      </c>
      <c r="G1174" s="102">
        <v>0</v>
      </c>
      <c r="H1174" s="62"/>
      <c r="I1174" s="62"/>
      <c r="J1174" s="62"/>
      <c r="K1174" s="62"/>
    </row>
    <row r="1175" spans="1:11" ht="15" customHeight="1" x14ac:dyDescent="0.25">
      <c r="A1175" s="62"/>
      <c r="B1175" s="62"/>
      <c r="C1175" s="78" t="s">
        <v>81</v>
      </c>
      <c r="D1175" s="102">
        <v>0</v>
      </c>
      <c r="E1175" s="102">
        <v>0</v>
      </c>
      <c r="F1175" s="102">
        <v>0</v>
      </c>
      <c r="G1175" s="102">
        <v>0</v>
      </c>
      <c r="H1175" s="62"/>
      <c r="I1175" s="62"/>
      <c r="J1175" s="62"/>
      <c r="K1175" s="62"/>
    </row>
    <row r="1176" spans="1:11" ht="15" customHeight="1" x14ac:dyDescent="0.25">
      <c r="A1176" s="62"/>
      <c r="B1176" s="62"/>
      <c r="C1176" s="78" t="s">
        <v>88</v>
      </c>
      <c r="D1176" s="102">
        <v>0</v>
      </c>
      <c r="E1176" s="102">
        <v>100000</v>
      </c>
      <c r="F1176" s="102">
        <v>0</v>
      </c>
      <c r="G1176" s="102">
        <v>0</v>
      </c>
      <c r="H1176" s="62"/>
      <c r="I1176" s="62"/>
      <c r="J1176" s="62"/>
      <c r="K1176" s="62"/>
    </row>
    <row r="1177" spans="1:11" ht="15" customHeight="1" x14ac:dyDescent="0.25">
      <c r="A1177" s="62"/>
      <c r="B1177" s="62"/>
      <c r="C1177" s="78" t="s">
        <v>80</v>
      </c>
      <c r="D1177" s="102">
        <v>0</v>
      </c>
      <c r="E1177" s="102">
        <v>100000</v>
      </c>
      <c r="F1177" s="102">
        <v>0</v>
      </c>
      <c r="G1177" s="102">
        <v>0</v>
      </c>
      <c r="H1177" s="62"/>
      <c r="I1177" s="62"/>
      <c r="J1177" s="62"/>
      <c r="K1177" s="62"/>
    </row>
    <row r="1178" spans="1:11" ht="15" customHeight="1" x14ac:dyDescent="0.25">
      <c r="A1178" s="62"/>
      <c r="B1178" s="62"/>
      <c r="C1178" s="78" t="s">
        <v>89</v>
      </c>
      <c r="D1178" s="102">
        <v>0</v>
      </c>
      <c r="E1178" s="102">
        <v>0</v>
      </c>
      <c r="F1178" s="102">
        <v>0</v>
      </c>
      <c r="G1178" s="102">
        <v>0</v>
      </c>
      <c r="H1178" s="62"/>
      <c r="I1178" s="62"/>
      <c r="J1178" s="62"/>
      <c r="K1178" s="62"/>
    </row>
    <row r="1179" spans="1:11" ht="15" customHeight="1" x14ac:dyDescent="0.25">
      <c r="A1179" s="62"/>
      <c r="B1179" s="62"/>
      <c r="C1179" s="78" t="s">
        <v>90</v>
      </c>
      <c r="D1179" s="102">
        <v>0</v>
      </c>
      <c r="E1179" s="102">
        <v>0</v>
      </c>
      <c r="F1179" s="102">
        <v>0</v>
      </c>
      <c r="G1179" s="102">
        <v>0</v>
      </c>
      <c r="H1179" s="62"/>
      <c r="I1179" s="62"/>
      <c r="J1179" s="62"/>
      <c r="K1179" s="62"/>
    </row>
    <row r="1180" spans="1:11" ht="15" customHeight="1" x14ac:dyDescent="0.25">
      <c r="A1180" s="62"/>
      <c r="B1180" s="62"/>
      <c r="C1180" s="78" t="s">
        <v>91</v>
      </c>
      <c r="D1180" s="102">
        <v>0</v>
      </c>
      <c r="E1180" s="102">
        <v>0</v>
      </c>
      <c r="F1180" s="102">
        <v>0</v>
      </c>
      <c r="G1180" s="102">
        <v>0</v>
      </c>
      <c r="H1180" s="62"/>
      <c r="I1180" s="62"/>
      <c r="J1180" s="62"/>
      <c r="K1180" s="62"/>
    </row>
    <row r="1181" spans="1:11" ht="15" customHeight="1" x14ac:dyDescent="0.25">
      <c r="A1181" s="62"/>
      <c r="B1181" s="62"/>
      <c r="C1181" s="78" t="s">
        <v>92</v>
      </c>
      <c r="D1181" s="102">
        <v>0</v>
      </c>
      <c r="E1181" s="102">
        <v>0</v>
      </c>
      <c r="F1181" s="102">
        <v>0</v>
      </c>
      <c r="G1181" s="102">
        <v>0</v>
      </c>
      <c r="H1181" s="62"/>
      <c r="I1181" s="62"/>
      <c r="J1181" s="62"/>
      <c r="K1181" s="62"/>
    </row>
    <row r="1182" spans="1:11" ht="15" customHeight="1" x14ac:dyDescent="0.25">
      <c r="A1182" s="62"/>
      <c r="B1182" s="62"/>
      <c r="C1182" s="78" t="s">
        <v>93</v>
      </c>
      <c r="D1182" s="102">
        <v>2487600</v>
      </c>
      <c r="E1182" s="102">
        <v>175900000</v>
      </c>
      <c r="F1182" s="102">
        <v>20000000</v>
      </c>
      <c r="G1182" s="102">
        <v>20000000</v>
      </c>
      <c r="H1182" s="62"/>
      <c r="I1182" s="62"/>
      <c r="J1182" s="62"/>
      <c r="K1182" s="62"/>
    </row>
    <row r="1183" spans="1:11" ht="15" customHeight="1" x14ac:dyDescent="0.25">
      <c r="A1183" s="62"/>
      <c r="B1183" s="62"/>
      <c r="C1183" s="78" t="s">
        <v>80</v>
      </c>
      <c r="D1183" s="102">
        <v>2487600</v>
      </c>
      <c r="E1183" s="102">
        <v>175900000</v>
      </c>
      <c r="F1183" s="102">
        <v>20000000</v>
      </c>
      <c r="G1183" s="102">
        <v>20000000</v>
      </c>
      <c r="H1183" s="62"/>
      <c r="I1183" s="62"/>
      <c r="J1183" s="62"/>
      <c r="K1183" s="62"/>
    </row>
    <row r="1184" spans="1:11" ht="15" customHeight="1" x14ac:dyDescent="0.25">
      <c r="A1184" s="62"/>
      <c r="B1184" s="62"/>
      <c r="C1184" s="78" t="s">
        <v>89</v>
      </c>
      <c r="D1184" s="102">
        <v>0</v>
      </c>
      <c r="E1184" s="102">
        <v>0</v>
      </c>
      <c r="F1184" s="102">
        <v>0</v>
      </c>
      <c r="G1184" s="102">
        <v>0</v>
      </c>
      <c r="H1184" s="62"/>
      <c r="I1184" s="62"/>
      <c r="J1184" s="62"/>
      <c r="K1184" s="62"/>
    </row>
    <row r="1185" spans="1:11" ht="15" customHeight="1" x14ac:dyDescent="0.25">
      <c r="A1185" s="62"/>
      <c r="B1185" s="62"/>
      <c r="C1185" s="78" t="s">
        <v>90</v>
      </c>
      <c r="D1185" s="102">
        <v>0</v>
      </c>
      <c r="E1185" s="102">
        <v>0</v>
      </c>
      <c r="F1185" s="102">
        <v>0</v>
      </c>
      <c r="G1185" s="102">
        <v>0</v>
      </c>
      <c r="H1185" s="62"/>
      <c r="I1185" s="62"/>
      <c r="J1185" s="62"/>
      <c r="K1185" s="62"/>
    </row>
    <row r="1186" spans="1:11" ht="15" customHeight="1" x14ac:dyDescent="0.25">
      <c r="A1186" s="62"/>
      <c r="B1186" s="62"/>
      <c r="C1186" s="78" t="s">
        <v>91</v>
      </c>
      <c r="D1186" s="102">
        <v>0</v>
      </c>
      <c r="E1186" s="102">
        <v>0</v>
      </c>
      <c r="F1186" s="102">
        <v>0</v>
      </c>
      <c r="G1186" s="102">
        <v>0</v>
      </c>
      <c r="H1186" s="62"/>
      <c r="I1186" s="62"/>
      <c r="J1186" s="62"/>
      <c r="K1186" s="62"/>
    </row>
    <row r="1187" spans="1:11" ht="15" customHeight="1" x14ac:dyDescent="0.25">
      <c r="A1187" s="62"/>
      <c r="B1187" s="62"/>
      <c r="C1187" s="78" t="s">
        <v>92</v>
      </c>
      <c r="D1187" s="102">
        <v>0</v>
      </c>
      <c r="E1187" s="102">
        <v>0</v>
      </c>
      <c r="F1187" s="102">
        <v>0</v>
      </c>
      <c r="G1187" s="102">
        <v>0</v>
      </c>
      <c r="H1187" s="62"/>
      <c r="I1187" s="62"/>
      <c r="J1187" s="62"/>
      <c r="K1187" s="62"/>
    </row>
    <row r="1188" spans="1:11" ht="15" customHeight="1" x14ac:dyDescent="0.25">
      <c r="A1188" s="62"/>
      <c r="B1188" s="62"/>
      <c r="C1188" s="78" t="s">
        <v>94</v>
      </c>
      <c r="D1188" s="102">
        <v>0</v>
      </c>
      <c r="E1188" s="102">
        <v>0</v>
      </c>
      <c r="F1188" s="102">
        <v>0</v>
      </c>
      <c r="G1188" s="102">
        <v>0</v>
      </c>
      <c r="H1188" s="62"/>
      <c r="I1188" s="62"/>
      <c r="J1188" s="62"/>
      <c r="K1188" s="62"/>
    </row>
    <row r="1189" spans="1:11" ht="15" customHeight="1" x14ac:dyDescent="0.25">
      <c r="A1189" s="62"/>
      <c r="B1189" s="62"/>
      <c r="C1189" s="78" t="s">
        <v>80</v>
      </c>
      <c r="D1189" s="102">
        <v>0</v>
      </c>
      <c r="E1189" s="102">
        <v>0</v>
      </c>
      <c r="F1189" s="102">
        <v>0</v>
      </c>
      <c r="G1189" s="102">
        <v>0</v>
      </c>
      <c r="H1189" s="62"/>
      <c r="I1189" s="62"/>
      <c r="J1189" s="62"/>
      <c r="K1189" s="62"/>
    </row>
    <row r="1190" spans="1:11" ht="15" customHeight="1" x14ac:dyDescent="0.25">
      <c r="A1190" s="62"/>
      <c r="B1190" s="62"/>
      <c r="C1190" s="78" t="s">
        <v>89</v>
      </c>
      <c r="D1190" s="102">
        <v>0</v>
      </c>
      <c r="E1190" s="102">
        <v>0</v>
      </c>
      <c r="F1190" s="102">
        <v>0</v>
      </c>
      <c r="G1190" s="102">
        <v>0</v>
      </c>
      <c r="H1190" s="62"/>
      <c r="I1190" s="62"/>
      <c r="J1190" s="62"/>
      <c r="K1190" s="62"/>
    </row>
    <row r="1191" spans="1:11" ht="15" customHeight="1" x14ac:dyDescent="0.25">
      <c r="A1191" s="62"/>
      <c r="B1191" s="62"/>
      <c r="C1191" s="78" t="s">
        <v>90</v>
      </c>
      <c r="D1191" s="102">
        <v>0</v>
      </c>
      <c r="E1191" s="102">
        <v>0</v>
      </c>
      <c r="F1191" s="102">
        <v>0</v>
      </c>
      <c r="G1191" s="102">
        <v>0</v>
      </c>
      <c r="H1191" s="62"/>
      <c r="I1191" s="62"/>
      <c r="J1191" s="62"/>
      <c r="K1191" s="62"/>
    </row>
    <row r="1192" spans="1:11" ht="15" customHeight="1" x14ac:dyDescent="0.25">
      <c r="A1192" s="62"/>
      <c r="B1192" s="62"/>
      <c r="C1192" s="78" t="s">
        <v>91</v>
      </c>
      <c r="D1192" s="102">
        <v>0</v>
      </c>
      <c r="E1192" s="102">
        <v>0</v>
      </c>
      <c r="F1192" s="102">
        <v>0</v>
      </c>
      <c r="G1192" s="102">
        <v>0</v>
      </c>
      <c r="H1192" s="62"/>
      <c r="I1192" s="62"/>
      <c r="J1192" s="62"/>
      <c r="K1192" s="62"/>
    </row>
    <row r="1193" spans="1:11" ht="15" customHeight="1" x14ac:dyDescent="0.25">
      <c r="A1193" s="62"/>
      <c r="B1193" s="62"/>
      <c r="C1193" s="78" t="s">
        <v>92</v>
      </c>
      <c r="D1193" s="102">
        <v>0</v>
      </c>
      <c r="E1193" s="102">
        <v>0</v>
      </c>
      <c r="F1193" s="102">
        <v>0</v>
      </c>
      <c r="G1193" s="102">
        <v>0</v>
      </c>
      <c r="H1193" s="62"/>
      <c r="I1193" s="62"/>
      <c r="J1193" s="62"/>
      <c r="K1193" s="62"/>
    </row>
    <row r="1194" spans="1:11" ht="15" customHeight="1" x14ac:dyDescent="0.25">
      <c r="A1194" s="62"/>
      <c r="B1194" s="62"/>
      <c r="C1194" s="78" t="s">
        <v>95</v>
      </c>
      <c r="D1194" s="102">
        <v>0</v>
      </c>
      <c r="E1194" s="102">
        <v>0</v>
      </c>
      <c r="F1194" s="102">
        <v>0</v>
      </c>
      <c r="G1194" s="102">
        <v>0</v>
      </c>
      <c r="H1194" s="62"/>
      <c r="I1194" s="62"/>
      <c r="J1194" s="62"/>
      <c r="K1194" s="62"/>
    </row>
    <row r="1195" spans="1:11" ht="15" customHeight="1" x14ac:dyDescent="0.25">
      <c r="A1195" s="62"/>
      <c r="B1195" s="62"/>
      <c r="C1195" s="78" t="s">
        <v>96</v>
      </c>
      <c r="D1195" s="102">
        <v>0</v>
      </c>
      <c r="E1195" s="102">
        <v>0</v>
      </c>
      <c r="F1195" s="102">
        <v>0</v>
      </c>
      <c r="G1195" s="102">
        <v>0</v>
      </c>
      <c r="H1195" s="62"/>
      <c r="I1195" s="62"/>
      <c r="J1195" s="62"/>
      <c r="K1195" s="62"/>
    </row>
    <row r="1196" spans="1:11" ht="20.100000000000001" customHeight="1" x14ac:dyDescent="0.25">
      <c r="A1196" s="62"/>
      <c r="B1196" s="62"/>
      <c r="C1196" s="104" t="s">
        <v>20</v>
      </c>
      <c r="D1196" s="62"/>
      <c r="E1196" s="62"/>
      <c r="F1196" s="62"/>
      <c r="G1196" s="62"/>
      <c r="H1196" s="62"/>
      <c r="I1196" s="62"/>
      <c r="J1196" s="62"/>
      <c r="K1196" s="62"/>
    </row>
    <row r="1197" spans="1:11" ht="20.100000000000001" customHeight="1" x14ac:dyDescent="0.25">
      <c r="A1197" s="105" t="s">
        <v>497</v>
      </c>
      <c r="B1197" s="89" t="s">
        <v>396</v>
      </c>
      <c r="C1197" s="89" t="s">
        <v>20</v>
      </c>
      <c r="D1197" s="62"/>
      <c r="E1197" s="106" t="s">
        <v>20</v>
      </c>
      <c r="F1197" s="89" t="s">
        <v>396</v>
      </c>
      <c r="G1197" s="89" t="s">
        <v>20</v>
      </c>
      <c r="H1197" s="107" t="s">
        <v>20</v>
      </c>
      <c r="I1197" s="106" t="s">
        <v>20</v>
      </c>
      <c r="J1197" s="89" t="s">
        <v>396</v>
      </c>
      <c r="K1197" s="89" t="s">
        <v>20</v>
      </c>
    </row>
    <row r="1198" spans="1:11" ht="20.100000000000001" customHeight="1" x14ac:dyDescent="0.25">
      <c r="A1198" s="108" t="s">
        <v>500</v>
      </c>
      <c r="B1198" s="89" t="s">
        <v>397</v>
      </c>
      <c r="C1198" s="89" t="s">
        <v>20</v>
      </c>
      <c r="D1198" s="62"/>
      <c r="E1198" s="108" t="s">
        <v>398</v>
      </c>
      <c r="F1198" s="89" t="s">
        <v>397</v>
      </c>
      <c r="G1198" s="89" t="s">
        <v>20</v>
      </c>
      <c r="H1198" s="62"/>
      <c r="I1198" s="108" t="s">
        <v>399</v>
      </c>
      <c r="J1198" s="89" t="s">
        <v>397</v>
      </c>
      <c r="K1198" s="89" t="s">
        <v>20</v>
      </c>
    </row>
    <row r="1199" spans="1:11" ht="20.100000000000001" customHeight="1" x14ac:dyDescent="0.25">
      <c r="A1199" s="109" t="s">
        <v>20</v>
      </c>
      <c r="B1199" s="89" t="s">
        <v>400</v>
      </c>
      <c r="C1199" s="89" t="s">
        <v>20</v>
      </c>
      <c r="D1199" s="62"/>
      <c r="E1199" s="109" t="s">
        <v>20</v>
      </c>
      <c r="F1199" s="89" t="s">
        <v>400</v>
      </c>
      <c r="G1199" s="89" t="s">
        <v>20</v>
      </c>
      <c r="H1199" s="62"/>
      <c r="I1199" s="109" t="s">
        <v>20</v>
      </c>
      <c r="J1199" s="89" t="s">
        <v>400</v>
      </c>
      <c r="K1199" s="89" t="s">
        <v>20</v>
      </c>
    </row>
  </sheetData>
  <mergeCells count="101">
    <mergeCell ref="C1052:G1052"/>
    <mergeCell ref="D1097:G1097"/>
    <mergeCell ref="D1098:G1098"/>
    <mergeCell ref="D1099:G1099"/>
    <mergeCell ref="C1108:G1108"/>
    <mergeCell ref="D1038:G1038"/>
    <mergeCell ref="C1039:G1039"/>
    <mergeCell ref="D1040:G1040"/>
    <mergeCell ref="D1041:G1041"/>
    <mergeCell ref="D1042:G1042"/>
    <mergeCell ref="D1043:G1043"/>
    <mergeCell ref="C936:G936"/>
    <mergeCell ref="D981:G981"/>
    <mergeCell ref="D982:G982"/>
    <mergeCell ref="D983:G983"/>
    <mergeCell ref="C992:G992"/>
    <mergeCell ref="D1037:G1037"/>
    <mergeCell ref="D870:G870"/>
    <mergeCell ref="D871:G871"/>
    <mergeCell ref="C880:G880"/>
    <mergeCell ref="D925:G925"/>
    <mergeCell ref="D926:G926"/>
    <mergeCell ref="D927:G927"/>
    <mergeCell ref="D812:G812"/>
    <mergeCell ref="D813:G813"/>
    <mergeCell ref="D814:G814"/>
    <mergeCell ref="C823:G823"/>
    <mergeCell ref="D868:G868"/>
    <mergeCell ref="D869:G869"/>
    <mergeCell ref="D702:G702"/>
    <mergeCell ref="C711:G711"/>
    <mergeCell ref="D756:G756"/>
    <mergeCell ref="D757:G757"/>
    <mergeCell ref="D758:G758"/>
    <mergeCell ref="C767:G767"/>
    <mergeCell ref="D644:G644"/>
    <mergeCell ref="D645:G645"/>
    <mergeCell ref="D646:G646"/>
    <mergeCell ref="C655:G655"/>
    <mergeCell ref="D700:G700"/>
    <mergeCell ref="D701:G701"/>
    <mergeCell ref="D534:G534"/>
    <mergeCell ref="C543:G543"/>
    <mergeCell ref="D588:G588"/>
    <mergeCell ref="D589:G589"/>
    <mergeCell ref="D590:G590"/>
    <mergeCell ref="C599:G599"/>
    <mergeCell ref="D476:G476"/>
    <mergeCell ref="D477:G477"/>
    <mergeCell ref="C486:G486"/>
    <mergeCell ref="D531:G531"/>
    <mergeCell ref="D532:G532"/>
    <mergeCell ref="D533:G533"/>
    <mergeCell ref="C374:G374"/>
    <mergeCell ref="D419:G419"/>
    <mergeCell ref="D420:G420"/>
    <mergeCell ref="D421:G421"/>
    <mergeCell ref="C430:G430"/>
    <mergeCell ref="D475:G475"/>
    <mergeCell ref="D308:G308"/>
    <mergeCell ref="D309:G309"/>
    <mergeCell ref="C318:G318"/>
    <mergeCell ref="D363:G363"/>
    <mergeCell ref="D364:G364"/>
    <mergeCell ref="D365:G365"/>
    <mergeCell ref="D250:G250"/>
    <mergeCell ref="D251:G251"/>
    <mergeCell ref="C260:G260"/>
    <mergeCell ref="C305:G305"/>
    <mergeCell ref="D306:G306"/>
    <mergeCell ref="D307:G307"/>
    <mergeCell ref="C148:G148"/>
    <mergeCell ref="D193:G193"/>
    <mergeCell ref="D194:G194"/>
    <mergeCell ref="D195:G195"/>
    <mergeCell ref="C204:G204"/>
    <mergeCell ref="D249:G249"/>
    <mergeCell ref="D82:G82"/>
    <mergeCell ref="D83:G83"/>
    <mergeCell ref="C92:G92"/>
    <mergeCell ref="D137:G137"/>
    <mergeCell ref="D138:G138"/>
    <mergeCell ref="D139:G139"/>
    <mergeCell ref="D24:G24"/>
    <mergeCell ref="D25:G25"/>
    <mergeCell ref="D26:G26"/>
    <mergeCell ref="D27:G27"/>
    <mergeCell ref="C36:G36"/>
    <mergeCell ref="D81:G81"/>
    <mergeCell ref="D7:G7"/>
    <mergeCell ref="C8:G8"/>
    <mergeCell ref="C9:G9"/>
    <mergeCell ref="D10:G10"/>
    <mergeCell ref="D17:G17"/>
    <mergeCell ref="C23:G23"/>
    <mergeCell ref="C1:G1"/>
    <mergeCell ref="C2:G2"/>
    <mergeCell ref="D3:G3"/>
    <mergeCell ref="D4:G4"/>
    <mergeCell ref="D5:G5"/>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2262-CD66-4F79-8374-E56F440BE82A}">
  <dimension ref="A3:N1067"/>
  <sheetViews>
    <sheetView workbookViewId="0">
      <selection activeCell="J17" sqref="J17"/>
    </sheetView>
  </sheetViews>
  <sheetFormatPr defaultRowHeight="15" x14ac:dyDescent="0.25"/>
  <cols>
    <col min="1" max="1" width="9.7109375" style="110" customWidth="1"/>
    <col min="2" max="2" width="12.5703125" style="110" customWidth="1"/>
    <col min="3" max="3" width="26.5703125" style="110" customWidth="1"/>
    <col min="4" max="4" width="23.28515625" style="110" customWidth="1"/>
    <col min="5" max="5" width="13.7109375" style="110" customWidth="1"/>
    <col min="6" max="6" width="12.28515625" style="110" customWidth="1"/>
    <col min="7" max="7" width="11.85546875" style="110" customWidth="1"/>
    <col min="8" max="8" width="9.7109375" customWidth="1"/>
    <col min="9" max="9" width="14.28515625" customWidth="1"/>
    <col min="10" max="10" width="11" customWidth="1"/>
    <col min="11" max="11" width="17.42578125" bestFit="1" customWidth="1"/>
    <col min="257" max="257" width="9.7109375" customWidth="1"/>
    <col min="258" max="258" width="12.5703125" customWidth="1"/>
    <col min="259" max="259" width="26.5703125" customWidth="1"/>
    <col min="260" max="260" width="23.28515625" customWidth="1"/>
    <col min="261" max="261" width="13.7109375" customWidth="1"/>
    <col min="262" max="262" width="12.28515625" customWidth="1"/>
    <col min="263" max="263" width="11.85546875" customWidth="1"/>
    <col min="264" max="264" width="9.7109375" customWidth="1"/>
    <col min="265" max="265" width="14.28515625" customWidth="1"/>
    <col min="266" max="266" width="11" customWidth="1"/>
    <col min="267" max="267" width="17.42578125" bestFit="1" customWidth="1"/>
    <col min="513" max="513" width="9.7109375" customWidth="1"/>
    <col min="514" max="514" width="12.5703125" customWidth="1"/>
    <col min="515" max="515" width="26.5703125" customWidth="1"/>
    <col min="516" max="516" width="23.28515625" customWidth="1"/>
    <col min="517" max="517" width="13.7109375" customWidth="1"/>
    <col min="518" max="518" width="12.28515625" customWidth="1"/>
    <col min="519" max="519" width="11.85546875" customWidth="1"/>
    <col min="520" max="520" width="9.7109375" customWidth="1"/>
    <col min="521" max="521" width="14.28515625" customWidth="1"/>
    <col min="522" max="522" width="11" customWidth="1"/>
    <col min="523" max="523" width="17.42578125" bestFit="1" customWidth="1"/>
    <col min="769" max="769" width="9.7109375" customWidth="1"/>
    <col min="770" max="770" width="12.5703125" customWidth="1"/>
    <col min="771" max="771" width="26.5703125" customWidth="1"/>
    <col min="772" max="772" width="23.28515625" customWidth="1"/>
    <col min="773" max="773" width="13.7109375" customWidth="1"/>
    <col min="774" max="774" width="12.28515625" customWidth="1"/>
    <col min="775" max="775" width="11.85546875" customWidth="1"/>
    <col min="776" max="776" width="9.7109375" customWidth="1"/>
    <col min="777" max="777" width="14.28515625" customWidth="1"/>
    <col min="778" max="778" width="11" customWidth="1"/>
    <col min="779" max="779" width="17.42578125" bestFit="1" customWidth="1"/>
    <col min="1025" max="1025" width="9.7109375" customWidth="1"/>
    <col min="1026" max="1026" width="12.5703125" customWidth="1"/>
    <col min="1027" max="1027" width="26.5703125" customWidth="1"/>
    <col min="1028" max="1028" width="23.28515625" customWidth="1"/>
    <col min="1029" max="1029" width="13.7109375" customWidth="1"/>
    <col min="1030" max="1030" width="12.28515625" customWidth="1"/>
    <col min="1031" max="1031" width="11.85546875" customWidth="1"/>
    <col min="1032" max="1032" width="9.7109375" customWidth="1"/>
    <col min="1033" max="1033" width="14.28515625" customWidth="1"/>
    <col min="1034" max="1034" width="11" customWidth="1"/>
    <col min="1035" max="1035" width="17.42578125" bestFit="1" customWidth="1"/>
    <col min="1281" max="1281" width="9.7109375" customWidth="1"/>
    <col min="1282" max="1282" width="12.5703125" customWidth="1"/>
    <col min="1283" max="1283" width="26.5703125" customWidth="1"/>
    <col min="1284" max="1284" width="23.28515625" customWidth="1"/>
    <col min="1285" max="1285" width="13.7109375" customWidth="1"/>
    <col min="1286" max="1286" width="12.28515625" customWidth="1"/>
    <col min="1287" max="1287" width="11.85546875" customWidth="1"/>
    <col min="1288" max="1288" width="9.7109375" customWidth="1"/>
    <col min="1289" max="1289" width="14.28515625" customWidth="1"/>
    <col min="1290" max="1290" width="11" customWidth="1"/>
    <col min="1291" max="1291" width="17.42578125" bestFit="1" customWidth="1"/>
    <col min="1537" max="1537" width="9.7109375" customWidth="1"/>
    <col min="1538" max="1538" width="12.5703125" customWidth="1"/>
    <col min="1539" max="1539" width="26.5703125" customWidth="1"/>
    <col min="1540" max="1540" width="23.28515625" customWidth="1"/>
    <col min="1541" max="1541" width="13.7109375" customWidth="1"/>
    <col min="1542" max="1542" width="12.28515625" customWidth="1"/>
    <col min="1543" max="1543" width="11.85546875" customWidth="1"/>
    <col min="1544" max="1544" width="9.7109375" customWidth="1"/>
    <col min="1545" max="1545" width="14.28515625" customWidth="1"/>
    <col min="1546" max="1546" width="11" customWidth="1"/>
    <col min="1547" max="1547" width="17.42578125" bestFit="1" customWidth="1"/>
    <col min="1793" max="1793" width="9.7109375" customWidth="1"/>
    <col min="1794" max="1794" width="12.5703125" customWidth="1"/>
    <col min="1795" max="1795" width="26.5703125" customWidth="1"/>
    <col min="1796" max="1796" width="23.28515625" customWidth="1"/>
    <col min="1797" max="1797" width="13.7109375" customWidth="1"/>
    <col min="1798" max="1798" width="12.28515625" customWidth="1"/>
    <col min="1799" max="1799" width="11.85546875" customWidth="1"/>
    <col min="1800" max="1800" width="9.7109375" customWidth="1"/>
    <col min="1801" max="1801" width="14.28515625" customWidth="1"/>
    <col min="1802" max="1802" width="11" customWidth="1"/>
    <col min="1803" max="1803" width="17.42578125" bestFit="1" customWidth="1"/>
    <col min="2049" max="2049" width="9.7109375" customWidth="1"/>
    <col min="2050" max="2050" width="12.5703125" customWidth="1"/>
    <col min="2051" max="2051" width="26.5703125" customWidth="1"/>
    <col min="2052" max="2052" width="23.28515625" customWidth="1"/>
    <col min="2053" max="2053" width="13.7109375" customWidth="1"/>
    <col min="2054" max="2054" width="12.28515625" customWidth="1"/>
    <col min="2055" max="2055" width="11.85546875" customWidth="1"/>
    <col min="2056" max="2056" width="9.7109375" customWidth="1"/>
    <col min="2057" max="2057" width="14.28515625" customWidth="1"/>
    <col min="2058" max="2058" width="11" customWidth="1"/>
    <col min="2059" max="2059" width="17.42578125" bestFit="1" customWidth="1"/>
    <col min="2305" max="2305" width="9.7109375" customWidth="1"/>
    <col min="2306" max="2306" width="12.5703125" customWidth="1"/>
    <col min="2307" max="2307" width="26.5703125" customWidth="1"/>
    <col min="2308" max="2308" width="23.28515625" customWidth="1"/>
    <col min="2309" max="2309" width="13.7109375" customWidth="1"/>
    <col min="2310" max="2310" width="12.28515625" customWidth="1"/>
    <col min="2311" max="2311" width="11.85546875" customWidth="1"/>
    <col min="2312" max="2312" width="9.7109375" customWidth="1"/>
    <col min="2313" max="2313" width="14.28515625" customWidth="1"/>
    <col min="2314" max="2314" width="11" customWidth="1"/>
    <col min="2315" max="2315" width="17.42578125" bestFit="1" customWidth="1"/>
    <col min="2561" max="2561" width="9.7109375" customWidth="1"/>
    <col min="2562" max="2562" width="12.5703125" customWidth="1"/>
    <col min="2563" max="2563" width="26.5703125" customWidth="1"/>
    <col min="2564" max="2564" width="23.28515625" customWidth="1"/>
    <col min="2565" max="2565" width="13.7109375" customWidth="1"/>
    <col min="2566" max="2566" width="12.28515625" customWidth="1"/>
    <col min="2567" max="2567" width="11.85546875" customWidth="1"/>
    <col min="2568" max="2568" width="9.7109375" customWidth="1"/>
    <col min="2569" max="2569" width="14.28515625" customWidth="1"/>
    <col min="2570" max="2570" width="11" customWidth="1"/>
    <col min="2571" max="2571" width="17.42578125" bestFit="1" customWidth="1"/>
    <col min="2817" max="2817" width="9.7109375" customWidth="1"/>
    <col min="2818" max="2818" width="12.5703125" customWidth="1"/>
    <col min="2819" max="2819" width="26.5703125" customWidth="1"/>
    <col min="2820" max="2820" width="23.28515625" customWidth="1"/>
    <col min="2821" max="2821" width="13.7109375" customWidth="1"/>
    <col min="2822" max="2822" width="12.28515625" customWidth="1"/>
    <col min="2823" max="2823" width="11.85546875" customWidth="1"/>
    <col min="2824" max="2824" width="9.7109375" customWidth="1"/>
    <col min="2825" max="2825" width="14.28515625" customWidth="1"/>
    <col min="2826" max="2826" width="11" customWidth="1"/>
    <col min="2827" max="2827" width="17.42578125" bestFit="1" customWidth="1"/>
    <col min="3073" max="3073" width="9.7109375" customWidth="1"/>
    <col min="3074" max="3074" width="12.5703125" customWidth="1"/>
    <col min="3075" max="3075" width="26.5703125" customWidth="1"/>
    <col min="3076" max="3076" width="23.28515625" customWidth="1"/>
    <col min="3077" max="3077" width="13.7109375" customWidth="1"/>
    <col min="3078" max="3078" width="12.28515625" customWidth="1"/>
    <col min="3079" max="3079" width="11.85546875" customWidth="1"/>
    <col min="3080" max="3080" width="9.7109375" customWidth="1"/>
    <col min="3081" max="3081" width="14.28515625" customWidth="1"/>
    <col min="3082" max="3082" width="11" customWidth="1"/>
    <col min="3083" max="3083" width="17.42578125" bestFit="1" customWidth="1"/>
    <col min="3329" max="3329" width="9.7109375" customWidth="1"/>
    <col min="3330" max="3330" width="12.5703125" customWidth="1"/>
    <col min="3331" max="3331" width="26.5703125" customWidth="1"/>
    <col min="3332" max="3332" width="23.28515625" customWidth="1"/>
    <col min="3333" max="3333" width="13.7109375" customWidth="1"/>
    <col min="3334" max="3334" width="12.28515625" customWidth="1"/>
    <col min="3335" max="3335" width="11.85546875" customWidth="1"/>
    <col min="3336" max="3336" width="9.7109375" customWidth="1"/>
    <col min="3337" max="3337" width="14.28515625" customWidth="1"/>
    <col min="3338" max="3338" width="11" customWidth="1"/>
    <col min="3339" max="3339" width="17.42578125" bestFit="1" customWidth="1"/>
    <col min="3585" max="3585" width="9.7109375" customWidth="1"/>
    <col min="3586" max="3586" width="12.5703125" customWidth="1"/>
    <col min="3587" max="3587" width="26.5703125" customWidth="1"/>
    <col min="3588" max="3588" width="23.28515625" customWidth="1"/>
    <col min="3589" max="3589" width="13.7109375" customWidth="1"/>
    <col min="3590" max="3590" width="12.28515625" customWidth="1"/>
    <col min="3591" max="3591" width="11.85546875" customWidth="1"/>
    <col min="3592" max="3592" width="9.7109375" customWidth="1"/>
    <col min="3593" max="3593" width="14.28515625" customWidth="1"/>
    <col min="3594" max="3594" width="11" customWidth="1"/>
    <col min="3595" max="3595" width="17.42578125" bestFit="1" customWidth="1"/>
    <col min="3841" max="3841" width="9.7109375" customWidth="1"/>
    <col min="3842" max="3842" width="12.5703125" customWidth="1"/>
    <col min="3843" max="3843" width="26.5703125" customWidth="1"/>
    <col min="3844" max="3844" width="23.28515625" customWidth="1"/>
    <col min="3845" max="3845" width="13.7109375" customWidth="1"/>
    <col min="3846" max="3846" width="12.28515625" customWidth="1"/>
    <col min="3847" max="3847" width="11.85546875" customWidth="1"/>
    <col min="3848" max="3848" width="9.7109375" customWidth="1"/>
    <col min="3849" max="3849" width="14.28515625" customWidth="1"/>
    <col min="3850" max="3850" width="11" customWidth="1"/>
    <col min="3851" max="3851" width="17.42578125" bestFit="1" customWidth="1"/>
    <col min="4097" max="4097" width="9.7109375" customWidth="1"/>
    <col min="4098" max="4098" width="12.5703125" customWidth="1"/>
    <col min="4099" max="4099" width="26.5703125" customWidth="1"/>
    <col min="4100" max="4100" width="23.28515625" customWidth="1"/>
    <col min="4101" max="4101" width="13.7109375" customWidth="1"/>
    <col min="4102" max="4102" width="12.28515625" customWidth="1"/>
    <col min="4103" max="4103" width="11.85546875" customWidth="1"/>
    <col min="4104" max="4104" width="9.7109375" customWidth="1"/>
    <col min="4105" max="4105" width="14.28515625" customWidth="1"/>
    <col min="4106" max="4106" width="11" customWidth="1"/>
    <col min="4107" max="4107" width="17.42578125" bestFit="1" customWidth="1"/>
    <col min="4353" max="4353" width="9.7109375" customWidth="1"/>
    <col min="4354" max="4354" width="12.5703125" customWidth="1"/>
    <col min="4355" max="4355" width="26.5703125" customWidth="1"/>
    <col min="4356" max="4356" width="23.28515625" customWidth="1"/>
    <col min="4357" max="4357" width="13.7109375" customWidth="1"/>
    <col min="4358" max="4358" width="12.28515625" customWidth="1"/>
    <col min="4359" max="4359" width="11.85546875" customWidth="1"/>
    <col min="4360" max="4360" width="9.7109375" customWidth="1"/>
    <col min="4361" max="4361" width="14.28515625" customWidth="1"/>
    <col min="4362" max="4362" width="11" customWidth="1"/>
    <col min="4363" max="4363" width="17.42578125" bestFit="1" customWidth="1"/>
    <col min="4609" max="4609" width="9.7109375" customWidth="1"/>
    <col min="4610" max="4610" width="12.5703125" customWidth="1"/>
    <col min="4611" max="4611" width="26.5703125" customWidth="1"/>
    <col min="4612" max="4612" width="23.28515625" customWidth="1"/>
    <col min="4613" max="4613" width="13.7109375" customWidth="1"/>
    <col min="4614" max="4614" width="12.28515625" customWidth="1"/>
    <col min="4615" max="4615" width="11.85546875" customWidth="1"/>
    <col min="4616" max="4616" width="9.7109375" customWidth="1"/>
    <col min="4617" max="4617" width="14.28515625" customWidth="1"/>
    <col min="4618" max="4618" width="11" customWidth="1"/>
    <col min="4619" max="4619" width="17.42578125" bestFit="1" customWidth="1"/>
    <col min="4865" max="4865" width="9.7109375" customWidth="1"/>
    <col min="4866" max="4866" width="12.5703125" customWidth="1"/>
    <col min="4867" max="4867" width="26.5703125" customWidth="1"/>
    <col min="4868" max="4868" width="23.28515625" customWidth="1"/>
    <col min="4869" max="4869" width="13.7109375" customWidth="1"/>
    <col min="4870" max="4870" width="12.28515625" customWidth="1"/>
    <col min="4871" max="4871" width="11.85546875" customWidth="1"/>
    <col min="4872" max="4872" width="9.7109375" customWidth="1"/>
    <col min="4873" max="4873" width="14.28515625" customWidth="1"/>
    <col min="4874" max="4874" width="11" customWidth="1"/>
    <col min="4875" max="4875" width="17.42578125" bestFit="1" customWidth="1"/>
    <col min="5121" max="5121" width="9.7109375" customWidth="1"/>
    <col min="5122" max="5122" width="12.5703125" customWidth="1"/>
    <col min="5123" max="5123" width="26.5703125" customWidth="1"/>
    <col min="5124" max="5124" width="23.28515625" customWidth="1"/>
    <col min="5125" max="5125" width="13.7109375" customWidth="1"/>
    <col min="5126" max="5126" width="12.28515625" customWidth="1"/>
    <col min="5127" max="5127" width="11.85546875" customWidth="1"/>
    <col min="5128" max="5128" width="9.7109375" customWidth="1"/>
    <col min="5129" max="5129" width="14.28515625" customWidth="1"/>
    <col min="5130" max="5130" width="11" customWidth="1"/>
    <col min="5131" max="5131" width="17.42578125" bestFit="1" customWidth="1"/>
    <col min="5377" max="5377" width="9.7109375" customWidth="1"/>
    <col min="5378" max="5378" width="12.5703125" customWidth="1"/>
    <col min="5379" max="5379" width="26.5703125" customWidth="1"/>
    <col min="5380" max="5380" width="23.28515625" customWidth="1"/>
    <col min="5381" max="5381" width="13.7109375" customWidth="1"/>
    <col min="5382" max="5382" width="12.28515625" customWidth="1"/>
    <col min="5383" max="5383" width="11.85546875" customWidth="1"/>
    <col min="5384" max="5384" width="9.7109375" customWidth="1"/>
    <col min="5385" max="5385" width="14.28515625" customWidth="1"/>
    <col min="5386" max="5386" width="11" customWidth="1"/>
    <col min="5387" max="5387" width="17.42578125" bestFit="1" customWidth="1"/>
    <col min="5633" max="5633" width="9.7109375" customWidth="1"/>
    <col min="5634" max="5634" width="12.5703125" customWidth="1"/>
    <col min="5635" max="5635" width="26.5703125" customWidth="1"/>
    <col min="5636" max="5636" width="23.28515625" customWidth="1"/>
    <col min="5637" max="5637" width="13.7109375" customWidth="1"/>
    <col min="5638" max="5638" width="12.28515625" customWidth="1"/>
    <col min="5639" max="5639" width="11.85546875" customWidth="1"/>
    <col min="5640" max="5640" width="9.7109375" customWidth="1"/>
    <col min="5641" max="5641" width="14.28515625" customWidth="1"/>
    <col min="5642" max="5642" width="11" customWidth="1"/>
    <col min="5643" max="5643" width="17.42578125" bestFit="1" customWidth="1"/>
    <col min="5889" max="5889" width="9.7109375" customWidth="1"/>
    <col min="5890" max="5890" width="12.5703125" customWidth="1"/>
    <col min="5891" max="5891" width="26.5703125" customWidth="1"/>
    <col min="5892" max="5892" width="23.28515625" customWidth="1"/>
    <col min="5893" max="5893" width="13.7109375" customWidth="1"/>
    <col min="5894" max="5894" width="12.28515625" customWidth="1"/>
    <col min="5895" max="5895" width="11.85546875" customWidth="1"/>
    <col min="5896" max="5896" width="9.7109375" customWidth="1"/>
    <col min="5897" max="5897" width="14.28515625" customWidth="1"/>
    <col min="5898" max="5898" width="11" customWidth="1"/>
    <col min="5899" max="5899" width="17.42578125" bestFit="1" customWidth="1"/>
    <col min="6145" max="6145" width="9.7109375" customWidth="1"/>
    <col min="6146" max="6146" width="12.5703125" customWidth="1"/>
    <col min="6147" max="6147" width="26.5703125" customWidth="1"/>
    <col min="6148" max="6148" width="23.28515625" customWidth="1"/>
    <col min="6149" max="6149" width="13.7109375" customWidth="1"/>
    <col min="6150" max="6150" width="12.28515625" customWidth="1"/>
    <col min="6151" max="6151" width="11.85546875" customWidth="1"/>
    <col min="6152" max="6152" width="9.7109375" customWidth="1"/>
    <col min="6153" max="6153" width="14.28515625" customWidth="1"/>
    <col min="6154" max="6154" width="11" customWidth="1"/>
    <col min="6155" max="6155" width="17.42578125" bestFit="1" customWidth="1"/>
    <col min="6401" max="6401" width="9.7109375" customWidth="1"/>
    <col min="6402" max="6402" width="12.5703125" customWidth="1"/>
    <col min="6403" max="6403" width="26.5703125" customWidth="1"/>
    <col min="6404" max="6404" width="23.28515625" customWidth="1"/>
    <col min="6405" max="6405" width="13.7109375" customWidth="1"/>
    <col min="6406" max="6406" width="12.28515625" customWidth="1"/>
    <col min="6407" max="6407" width="11.85546875" customWidth="1"/>
    <col min="6408" max="6408" width="9.7109375" customWidth="1"/>
    <col min="6409" max="6409" width="14.28515625" customWidth="1"/>
    <col min="6410" max="6410" width="11" customWidth="1"/>
    <col min="6411" max="6411" width="17.42578125" bestFit="1" customWidth="1"/>
    <col min="6657" max="6657" width="9.7109375" customWidth="1"/>
    <col min="6658" max="6658" width="12.5703125" customWidth="1"/>
    <col min="6659" max="6659" width="26.5703125" customWidth="1"/>
    <col min="6660" max="6660" width="23.28515625" customWidth="1"/>
    <col min="6661" max="6661" width="13.7109375" customWidth="1"/>
    <col min="6662" max="6662" width="12.28515625" customWidth="1"/>
    <col min="6663" max="6663" width="11.85546875" customWidth="1"/>
    <col min="6664" max="6664" width="9.7109375" customWidth="1"/>
    <col min="6665" max="6665" width="14.28515625" customWidth="1"/>
    <col min="6666" max="6666" width="11" customWidth="1"/>
    <col min="6667" max="6667" width="17.42578125" bestFit="1" customWidth="1"/>
    <col min="6913" max="6913" width="9.7109375" customWidth="1"/>
    <col min="6914" max="6914" width="12.5703125" customWidth="1"/>
    <col min="6915" max="6915" width="26.5703125" customWidth="1"/>
    <col min="6916" max="6916" width="23.28515625" customWidth="1"/>
    <col min="6917" max="6917" width="13.7109375" customWidth="1"/>
    <col min="6918" max="6918" width="12.28515625" customWidth="1"/>
    <col min="6919" max="6919" width="11.85546875" customWidth="1"/>
    <col min="6920" max="6920" width="9.7109375" customWidth="1"/>
    <col min="6921" max="6921" width="14.28515625" customWidth="1"/>
    <col min="6922" max="6922" width="11" customWidth="1"/>
    <col min="6923" max="6923" width="17.42578125" bestFit="1" customWidth="1"/>
    <col min="7169" max="7169" width="9.7109375" customWidth="1"/>
    <col min="7170" max="7170" width="12.5703125" customWidth="1"/>
    <col min="7171" max="7171" width="26.5703125" customWidth="1"/>
    <col min="7172" max="7172" width="23.28515625" customWidth="1"/>
    <col min="7173" max="7173" width="13.7109375" customWidth="1"/>
    <col min="7174" max="7174" width="12.28515625" customWidth="1"/>
    <col min="7175" max="7175" width="11.85546875" customWidth="1"/>
    <col min="7176" max="7176" width="9.7109375" customWidth="1"/>
    <col min="7177" max="7177" width="14.28515625" customWidth="1"/>
    <col min="7178" max="7178" width="11" customWidth="1"/>
    <col min="7179" max="7179" width="17.42578125" bestFit="1" customWidth="1"/>
    <col min="7425" max="7425" width="9.7109375" customWidth="1"/>
    <col min="7426" max="7426" width="12.5703125" customWidth="1"/>
    <col min="7427" max="7427" width="26.5703125" customWidth="1"/>
    <col min="7428" max="7428" width="23.28515625" customWidth="1"/>
    <col min="7429" max="7429" width="13.7109375" customWidth="1"/>
    <col min="7430" max="7430" width="12.28515625" customWidth="1"/>
    <col min="7431" max="7431" width="11.85546875" customWidth="1"/>
    <col min="7432" max="7432" width="9.7109375" customWidth="1"/>
    <col min="7433" max="7433" width="14.28515625" customWidth="1"/>
    <col min="7434" max="7434" width="11" customWidth="1"/>
    <col min="7435" max="7435" width="17.42578125" bestFit="1" customWidth="1"/>
    <col min="7681" max="7681" width="9.7109375" customWidth="1"/>
    <col min="7682" max="7682" width="12.5703125" customWidth="1"/>
    <col min="7683" max="7683" width="26.5703125" customWidth="1"/>
    <col min="7684" max="7684" width="23.28515625" customWidth="1"/>
    <col min="7685" max="7685" width="13.7109375" customWidth="1"/>
    <col min="7686" max="7686" width="12.28515625" customWidth="1"/>
    <col min="7687" max="7687" width="11.85546875" customWidth="1"/>
    <col min="7688" max="7688" width="9.7109375" customWidth="1"/>
    <col min="7689" max="7689" width="14.28515625" customWidth="1"/>
    <col min="7690" max="7690" width="11" customWidth="1"/>
    <col min="7691" max="7691" width="17.42578125" bestFit="1" customWidth="1"/>
    <col min="7937" max="7937" width="9.7109375" customWidth="1"/>
    <col min="7938" max="7938" width="12.5703125" customWidth="1"/>
    <col min="7939" max="7939" width="26.5703125" customWidth="1"/>
    <col min="7940" max="7940" width="23.28515625" customWidth="1"/>
    <col min="7941" max="7941" width="13.7109375" customWidth="1"/>
    <col min="7942" max="7942" width="12.28515625" customWidth="1"/>
    <col min="7943" max="7943" width="11.85546875" customWidth="1"/>
    <col min="7944" max="7944" width="9.7109375" customWidth="1"/>
    <col min="7945" max="7945" width="14.28515625" customWidth="1"/>
    <col min="7946" max="7946" width="11" customWidth="1"/>
    <col min="7947" max="7947" width="17.42578125" bestFit="1" customWidth="1"/>
    <col min="8193" max="8193" width="9.7109375" customWidth="1"/>
    <col min="8194" max="8194" width="12.5703125" customWidth="1"/>
    <col min="8195" max="8195" width="26.5703125" customWidth="1"/>
    <col min="8196" max="8196" width="23.28515625" customWidth="1"/>
    <col min="8197" max="8197" width="13.7109375" customWidth="1"/>
    <col min="8198" max="8198" width="12.28515625" customWidth="1"/>
    <col min="8199" max="8199" width="11.85546875" customWidth="1"/>
    <col min="8200" max="8200" width="9.7109375" customWidth="1"/>
    <col min="8201" max="8201" width="14.28515625" customWidth="1"/>
    <col min="8202" max="8202" width="11" customWidth="1"/>
    <col min="8203" max="8203" width="17.42578125" bestFit="1" customWidth="1"/>
    <col min="8449" max="8449" width="9.7109375" customWidth="1"/>
    <col min="8450" max="8450" width="12.5703125" customWidth="1"/>
    <col min="8451" max="8451" width="26.5703125" customWidth="1"/>
    <col min="8452" max="8452" width="23.28515625" customWidth="1"/>
    <col min="8453" max="8453" width="13.7109375" customWidth="1"/>
    <col min="8454" max="8454" width="12.28515625" customWidth="1"/>
    <col min="8455" max="8455" width="11.85546875" customWidth="1"/>
    <col min="8456" max="8456" width="9.7109375" customWidth="1"/>
    <col min="8457" max="8457" width="14.28515625" customWidth="1"/>
    <col min="8458" max="8458" width="11" customWidth="1"/>
    <col min="8459" max="8459" width="17.42578125" bestFit="1" customWidth="1"/>
    <col min="8705" max="8705" width="9.7109375" customWidth="1"/>
    <col min="8706" max="8706" width="12.5703125" customWidth="1"/>
    <col min="8707" max="8707" width="26.5703125" customWidth="1"/>
    <col min="8708" max="8708" width="23.28515625" customWidth="1"/>
    <col min="8709" max="8709" width="13.7109375" customWidth="1"/>
    <col min="8710" max="8710" width="12.28515625" customWidth="1"/>
    <col min="8711" max="8711" width="11.85546875" customWidth="1"/>
    <col min="8712" max="8712" width="9.7109375" customWidth="1"/>
    <col min="8713" max="8713" width="14.28515625" customWidth="1"/>
    <col min="8714" max="8714" width="11" customWidth="1"/>
    <col min="8715" max="8715" width="17.42578125" bestFit="1" customWidth="1"/>
    <col min="8961" max="8961" width="9.7109375" customWidth="1"/>
    <col min="8962" max="8962" width="12.5703125" customWidth="1"/>
    <col min="8963" max="8963" width="26.5703125" customWidth="1"/>
    <col min="8964" max="8964" width="23.28515625" customWidth="1"/>
    <col min="8965" max="8965" width="13.7109375" customWidth="1"/>
    <col min="8966" max="8966" width="12.28515625" customWidth="1"/>
    <col min="8967" max="8967" width="11.85546875" customWidth="1"/>
    <col min="8968" max="8968" width="9.7109375" customWidth="1"/>
    <col min="8969" max="8969" width="14.28515625" customWidth="1"/>
    <col min="8970" max="8970" width="11" customWidth="1"/>
    <col min="8971" max="8971" width="17.42578125" bestFit="1" customWidth="1"/>
    <col min="9217" max="9217" width="9.7109375" customWidth="1"/>
    <col min="9218" max="9218" width="12.5703125" customWidth="1"/>
    <col min="9219" max="9219" width="26.5703125" customWidth="1"/>
    <col min="9220" max="9220" width="23.28515625" customWidth="1"/>
    <col min="9221" max="9221" width="13.7109375" customWidth="1"/>
    <col min="9222" max="9222" width="12.28515625" customWidth="1"/>
    <col min="9223" max="9223" width="11.85546875" customWidth="1"/>
    <col min="9224" max="9224" width="9.7109375" customWidth="1"/>
    <col min="9225" max="9225" width="14.28515625" customWidth="1"/>
    <col min="9226" max="9226" width="11" customWidth="1"/>
    <col min="9227" max="9227" width="17.42578125" bestFit="1" customWidth="1"/>
    <col min="9473" max="9473" width="9.7109375" customWidth="1"/>
    <col min="9474" max="9474" width="12.5703125" customWidth="1"/>
    <col min="9475" max="9475" width="26.5703125" customWidth="1"/>
    <col min="9476" max="9476" width="23.28515625" customWidth="1"/>
    <col min="9477" max="9477" width="13.7109375" customWidth="1"/>
    <col min="9478" max="9478" width="12.28515625" customWidth="1"/>
    <col min="9479" max="9479" width="11.85546875" customWidth="1"/>
    <col min="9480" max="9480" width="9.7109375" customWidth="1"/>
    <col min="9481" max="9481" width="14.28515625" customWidth="1"/>
    <col min="9482" max="9482" width="11" customWidth="1"/>
    <col min="9483" max="9483" width="17.42578125" bestFit="1" customWidth="1"/>
    <col min="9729" max="9729" width="9.7109375" customWidth="1"/>
    <col min="9730" max="9730" width="12.5703125" customWidth="1"/>
    <col min="9731" max="9731" width="26.5703125" customWidth="1"/>
    <col min="9732" max="9732" width="23.28515625" customWidth="1"/>
    <col min="9733" max="9733" width="13.7109375" customWidth="1"/>
    <col min="9734" max="9734" width="12.28515625" customWidth="1"/>
    <col min="9735" max="9735" width="11.85546875" customWidth="1"/>
    <col min="9736" max="9736" width="9.7109375" customWidth="1"/>
    <col min="9737" max="9737" width="14.28515625" customWidth="1"/>
    <col min="9738" max="9738" width="11" customWidth="1"/>
    <col min="9739" max="9739" width="17.42578125" bestFit="1" customWidth="1"/>
    <col min="9985" max="9985" width="9.7109375" customWidth="1"/>
    <col min="9986" max="9986" width="12.5703125" customWidth="1"/>
    <col min="9987" max="9987" width="26.5703125" customWidth="1"/>
    <col min="9988" max="9988" width="23.28515625" customWidth="1"/>
    <col min="9989" max="9989" width="13.7109375" customWidth="1"/>
    <col min="9990" max="9990" width="12.28515625" customWidth="1"/>
    <col min="9991" max="9991" width="11.85546875" customWidth="1"/>
    <col min="9992" max="9992" width="9.7109375" customWidth="1"/>
    <col min="9993" max="9993" width="14.28515625" customWidth="1"/>
    <col min="9994" max="9994" width="11" customWidth="1"/>
    <col min="9995" max="9995" width="17.42578125" bestFit="1" customWidth="1"/>
    <col min="10241" max="10241" width="9.7109375" customWidth="1"/>
    <col min="10242" max="10242" width="12.5703125" customWidth="1"/>
    <col min="10243" max="10243" width="26.5703125" customWidth="1"/>
    <col min="10244" max="10244" width="23.28515625" customWidth="1"/>
    <col min="10245" max="10245" width="13.7109375" customWidth="1"/>
    <col min="10246" max="10246" width="12.28515625" customWidth="1"/>
    <col min="10247" max="10247" width="11.85546875" customWidth="1"/>
    <col min="10248" max="10248" width="9.7109375" customWidth="1"/>
    <col min="10249" max="10249" width="14.28515625" customWidth="1"/>
    <col min="10250" max="10250" width="11" customWidth="1"/>
    <col min="10251" max="10251" width="17.42578125" bestFit="1" customWidth="1"/>
    <col min="10497" max="10497" width="9.7109375" customWidth="1"/>
    <col min="10498" max="10498" width="12.5703125" customWidth="1"/>
    <col min="10499" max="10499" width="26.5703125" customWidth="1"/>
    <col min="10500" max="10500" width="23.28515625" customWidth="1"/>
    <col min="10501" max="10501" width="13.7109375" customWidth="1"/>
    <col min="10502" max="10502" width="12.28515625" customWidth="1"/>
    <col min="10503" max="10503" width="11.85546875" customWidth="1"/>
    <col min="10504" max="10504" width="9.7109375" customWidth="1"/>
    <col min="10505" max="10505" width="14.28515625" customWidth="1"/>
    <col min="10506" max="10506" width="11" customWidth="1"/>
    <col min="10507" max="10507" width="17.42578125" bestFit="1" customWidth="1"/>
    <col min="10753" max="10753" width="9.7109375" customWidth="1"/>
    <col min="10754" max="10754" width="12.5703125" customWidth="1"/>
    <col min="10755" max="10755" width="26.5703125" customWidth="1"/>
    <col min="10756" max="10756" width="23.28515625" customWidth="1"/>
    <col min="10757" max="10757" width="13.7109375" customWidth="1"/>
    <col min="10758" max="10758" width="12.28515625" customWidth="1"/>
    <col min="10759" max="10759" width="11.85546875" customWidth="1"/>
    <col min="10760" max="10760" width="9.7109375" customWidth="1"/>
    <col min="10761" max="10761" width="14.28515625" customWidth="1"/>
    <col min="10762" max="10762" width="11" customWidth="1"/>
    <col min="10763" max="10763" width="17.42578125" bestFit="1" customWidth="1"/>
    <col min="11009" max="11009" width="9.7109375" customWidth="1"/>
    <col min="11010" max="11010" width="12.5703125" customWidth="1"/>
    <col min="11011" max="11011" width="26.5703125" customWidth="1"/>
    <col min="11012" max="11012" width="23.28515625" customWidth="1"/>
    <col min="11013" max="11013" width="13.7109375" customWidth="1"/>
    <col min="11014" max="11014" width="12.28515625" customWidth="1"/>
    <col min="11015" max="11015" width="11.85546875" customWidth="1"/>
    <col min="11016" max="11016" width="9.7109375" customWidth="1"/>
    <col min="11017" max="11017" width="14.28515625" customWidth="1"/>
    <col min="11018" max="11018" width="11" customWidth="1"/>
    <col min="11019" max="11019" width="17.42578125" bestFit="1" customWidth="1"/>
    <col min="11265" max="11265" width="9.7109375" customWidth="1"/>
    <col min="11266" max="11266" width="12.5703125" customWidth="1"/>
    <col min="11267" max="11267" width="26.5703125" customWidth="1"/>
    <col min="11268" max="11268" width="23.28515625" customWidth="1"/>
    <col min="11269" max="11269" width="13.7109375" customWidth="1"/>
    <col min="11270" max="11270" width="12.28515625" customWidth="1"/>
    <col min="11271" max="11271" width="11.85546875" customWidth="1"/>
    <col min="11272" max="11272" width="9.7109375" customWidth="1"/>
    <col min="11273" max="11273" width="14.28515625" customWidth="1"/>
    <col min="11274" max="11274" width="11" customWidth="1"/>
    <col min="11275" max="11275" width="17.42578125" bestFit="1" customWidth="1"/>
    <col min="11521" max="11521" width="9.7109375" customWidth="1"/>
    <col min="11522" max="11522" width="12.5703125" customWidth="1"/>
    <col min="11523" max="11523" width="26.5703125" customWidth="1"/>
    <col min="11524" max="11524" width="23.28515625" customWidth="1"/>
    <col min="11525" max="11525" width="13.7109375" customWidth="1"/>
    <col min="11526" max="11526" width="12.28515625" customWidth="1"/>
    <col min="11527" max="11527" width="11.85546875" customWidth="1"/>
    <col min="11528" max="11528" width="9.7109375" customWidth="1"/>
    <col min="11529" max="11529" width="14.28515625" customWidth="1"/>
    <col min="11530" max="11530" width="11" customWidth="1"/>
    <col min="11531" max="11531" width="17.42578125" bestFit="1" customWidth="1"/>
    <col min="11777" max="11777" width="9.7109375" customWidth="1"/>
    <col min="11778" max="11778" width="12.5703125" customWidth="1"/>
    <col min="11779" max="11779" width="26.5703125" customWidth="1"/>
    <col min="11780" max="11780" width="23.28515625" customWidth="1"/>
    <col min="11781" max="11781" width="13.7109375" customWidth="1"/>
    <col min="11782" max="11782" width="12.28515625" customWidth="1"/>
    <col min="11783" max="11783" width="11.85546875" customWidth="1"/>
    <col min="11784" max="11784" width="9.7109375" customWidth="1"/>
    <col min="11785" max="11785" width="14.28515625" customWidth="1"/>
    <col min="11786" max="11786" width="11" customWidth="1"/>
    <col min="11787" max="11787" width="17.42578125" bestFit="1" customWidth="1"/>
    <col min="12033" max="12033" width="9.7109375" customWidth="1"/>
    <col min="12034" max="12034" width="12.5703125" customWidth="1"/>
    <col min="12035" max="12035" width="26.5703125" customWidth="1"/>
    <col min="12036" max="12036" width="23.28515625" customWidth="1"/>
    <col min="12037" max="12037" width="13.7109375" customWidth="1"/>
    <col min="12038" max="12038" width="12.28515625" customWidth="1"/>
    <col min="12039" max="12039" width="11.85546875" customWidth="1"/>
    <col min="12040" max="12040" width="9.7109375" customWidth="1"/>
    <col min="12041" max="12041" width="14.28515625" customWidth="1"/>
    <col min="12042" max="12042" width="11" customWidth="1"/>
    <col min="12043" max="12043" width="17.42578125" bestFit="1" customWidth="1"/>
    <col min="12289" max="12289" width="9.7109375" customWidth="1"/>
    <col min="12290" max="12290" width="12.5703125" customWidth="1"/>
    <col min="12291" max="12291" width="26.5703125" customWidth="1"/>
    <col min="12292" max="12292" width="23.28515625" customWidth="1"/>
    <col min="12293" max="12293" width="13.7109375" customWidth="1"/>
    <col min="12294" max="12294" width="12.28515625" customWidth="1"/>
    <col min="12295" max="12295" width="11.85546875" customWidth="1"/>
    <col min="12296" max="12296" width="9.7109375" customWidth="1"/>
    <col min="12297" max="12297" width="14.28515625" customWidth="1"/>
    <col min="12298" max="12298" width="11" customWidth="1"/>
    <col min="12299" max="12299" width="17.42578125" bestFit="1" customWidth="1"/>
    <col min="12545" max="12545" width="9.7109375" customWidth="1"/>
    <col min="12546" max="12546" width="12.5703125" customWidth="1"/>
    <col min="12547" max="12547" width="26.5703125" customWidth="1"/>
    <col min="12548" max="12548" width="23.28515625" customWidth="1"/>
    <col min="12549" max="12549" width="13.7109375" customWidth="1"/>
    <col min="12550" max="12550" width="12.28515625" customWidth="1"/>
    <col min="12551" max="12551" width="11.85546875" customWidth="1"/>
    <col min="12552" max="12552" width="9.7109375" customWidth="1"/>
    <col min="12553" max="12553" width="14.28515625" customWidth="1"/>
    <col min="12554" max="12554" width="11" customWidth="1"/>
    <col min="12555" max="12555" width="17.42578125" bestFit="1" customWidth="1"/>
    <col min="12801" max="12801" width="9.7109375" customWidth="1"/>
    <col min="12802" max="12802" width="12.5703125" customWidth="1"/>
    <col min="12803" max="12803" width="26.5703125" customWidth="1"/>
    <col min="12804" max="12804" width="23.28515625" customWidth="1"/>
    <col min="12805" max="12805" width="13.7109375" customWidth="1"/>
    <col min="12806" max="12806" width="12.28515625" customWidth="1"/>
    <col min="12807" max="12807" width="11.85546875" customWidth="1"/>
    <col min="12808" max="12808" width="9.7109375" customWidth="1"/>
    <col min="12809" max="12809" width="14.28515625" customWidth="1"/>
    <col min="12810" max="12810" width="11" customWidth="1"/>
    <col min="12811" max="12811" width="17.42578125" bestFit="1" customWidth="1"/>
    <col min="13057" max="13057" width="9.7109375" customWidth="1"/>
    <col min="13058" max="13058" width="12.5703125" customWidth="1"/>
    <col min="13059" max="13059" width="26.5703125" customWidth="1"/>
    <col min="13060" max="13060" width="23.28515625" customWidth="1"/>
    <col min="13061" max="13061" width="13.7109375" customWidth="1"/>
    <col min="13062" max="13062" width="12.28515625" customWidth="1"/>
    <col min="13063" max="13063" width="11.85546875" customWidth="1"/>
    <col min="13064" max="13064" width="9.7109375" customWidth="1"/>
    <col min="13065" max="13065" width="14.28515625" customWidth="1"/>
    <col min="13066" max="13066" width="11" customWidth="1"/>
    <col min="13067" max="13067" width="17.42578125" bestFit="1" customWidth="1"/>
    <col min="13313" max="13313" width="9.7109375" customWidth="1"/>
    <col min="13314" max="13314" width="12.5703125" customWidth="1"/>
    <col min="13315" max="13315" width="26.5703125" customWidth="1"/>
    <col min="13316" max="13316" width="23.28515625" customWidth="1"/>
    <col min="13317" max="13317" width="13.7109375" customWidth="1"/>
    <col min="13318" max="13318" width="12.28515625" customWidth="1"/>
    <col min="13319" max="13319" width="11.85546875" customWidth="1"/>
    <col min="13320" max="13320" width="9.7109375" customWidth="1"/>
    <col min="13321" max="13321" width="14.28515625" customWidth="1"/>
    <col min="13322" max="13322" width="11" customWidth="1"/>
    <col min="13323" max="13323" width="17.42578125" bestFit="1" customWidth="1"/>
    <col min="13569" max="13569" width="9.7109375" customWidth="1"/>
    <col min="13570" max="13570" width="12.5703125" customWidth="1"/>
    <col min="13571" max="13571" width="26.5703125" customWidth="1"/>
    <col min="13572" max="13572" width="23.28515625" customWidth="1"/>
    <col min="13573" max="13573" width="13.7109375" customWidth="1"/>
    <col min="13574" max="13574" width="12.28515625" customWidth="1"/>
    <col min="13575" max="13575" width="11.85546875" customWidth="1"/>
    <col min="13576" max="13576" width="9.7109375" customWidth="1"/>
    <col min="13577" max="13577" width="14.28515625" customWidth="1"/>
    <col min="13578" max="13578" width="11" customWidth="1"/>
    <col min="13579" max="13579" width="17.42578125" bestFit="1" customWidth="1"/>
    <col min="13825" max="13825" width="9.7109375" customWidth="1"/>
    <col min="13826" max="13826" width="12.5703125" customWidth="1"/>
    <col min="13827" max="13827" width="26.5703125" customWidth="1"/>
    <col min="13828" max="13828" width="23.28515625" customWidth="1"/>
    <col min="13829" max="13829" width="13.7109375" customWidth="1"/>
    <col min="13830" max="13830" width="12.28515625" customWidth="1"/>
    <col min="13831" max="13831" width="11.85546875" customWidth="1"/>
    <col min="13832" max="13832" width="9.7109375" customWidth="1"/>
    <col min="13833" max="13833" width="14.28515625" customWidth="1"/>
    <col min="13834" max="13834" width="11" customWidth="1"/>
    <col min="13835" max="13835" width="17.42578125" bestFit="1" customWidth="1"/>
    <col min="14081" max="14081" width="9.7109375" customWidth="1"/>
    <col min="14082" max="14082" width="12.5703125" customWidth="1"/>
    <col min="14083" max="14083" width="26.5703125" customWidth="1"/>
    <col min="14084" max="14084" width="23.28515625" customWidth="1"/>
    <col min="14085" max="14085" width="13.7109375" customWidth="1"/>
    <col min="14086" max="14086" width="12.28515625" customWidth="1"/>
    <col min="14087" max="14087" width="11.85546875" customWidth="1"/>
    <col min="14088" max="14088" width="9.7109375" customWidth="1"/>
    <col min="14089" max="14089" width="14.28515625" customWidth="1"/>
    <col min="14090" max="14090" width="11" customWidth="1"/>
    <col min="14091" max="14091" width="17.42578125" bestFit="1" customWidth="1"/>
    <col min="14337" max="14337" width="9.7109375" customWidth="1"/>
    <col min="14338" max="14338" width="12.5703125" customWidth="1"/>
    <col min="14339" max="14339" width="26.5703125" customWidth="1"/>
    <col min="14340" max="14340" width="23.28515625" customWidth="1"/>
    <col min="14341" max="14341" width="13.7109375" customWidth="1"/>
    <col min="14342" max="14342" width="12.28515625" customWidth="1"/>
    <col min="14343" max="14343" width="11.85546875" customWidth="1"/>
    <col min="14344" max="14344" width="9.7109375" customWidth="1"/>
    <col min="14345" max="14345" width="14.28515625" customWidth="1"/>
    <col min="14346" max="14346" width="11" customWidth="1"/>
    <col min="14347" max="14347" width="17.42578125" bestFit="1" customWidth="1"/>
    <col min="14593" max="14593" width="9.7109375" customWidth="1"/>
    <col min="14594" max="14594" width="12.5703125" customWidth="1"/>
    <col min="14595" max="14595" width="26.5703125" customWidth="1"/>
    <col min="14596" max="14596" width="23.28515625" customWidth="1"/>
    <col min="14597" max="14597" width="13.7109375" customWidth="1"/>
    <col min="14598" max="14598" width="12.28515625" customWidth="1"/>
    <col min="14599" max="14599" width="11.85546875" customWidth="1"/>
    <col min="14600" max="14600" width="9.7109375" customWidth="1"/>
    <col min="14601" max="14601" width="14.28515625" customWidth="1"/>
    <col min="14602" max="14602" width="11" customWidth="1"/>
    <col min="14603" max="14603" width="17.42578125" bestFit="1" customWidth="1"/>
    <col min="14849" max="14849" width="9.7109375" customWidth="1"/>
    <col min="14850" max="14850" width="12.5703125" customWidth="1"/>
    <col min="14851" max="14851" width="26.5703125" customWidth="1"/>
    <col min="14852" max="14852" width="23.28515625" customWidth="1"/>
    <col min="14853" max="14853" width="13.7109375" customWidth="1"/>
    <col min="14854" max="14854" width="12.28515625" customWidth="1"/>
    <col min="14855" max="14855" width="11.85546875" customWidth="1"/>
    <col min="14856" max="14856" width="9.7109375" customWidth="1"/>
    <col min="14857" max="14857" width="14.28515625" customWidth="1"/>
    <col min="14858" max="14858" width="11" customWidth="1"/>
    <col min="14859" max="14859" width="17.42578125" bestFit="1" customWidth="1"/>
    <col min="15105" max="15105" width="9.7109375" customWidth="1"/>
    <col min="15106" max="15106" width="12.5703125" customWidth="1"/>
    <col min="15107" max="15107" width="26.5703125" customWidth="1"/>
    <col min="15108" max="15108" width="23.28515625" customWidth="1"/>
    <col min="15109" max="15109" width="13.7109375" customWidth="1"/>
    <col min="15110" max="15110" width="12.28515625" customWidth="1"/>
    <col min="15111" max="15111" width="11.85546875" customWidth="1"/>
    <col min="15112" max="15112" width="9.7109375" customWidth="1"/>
    <col min="15113" max="15113" width="14.28515625" customWidth="1"/>
    <col min="15114" max="15114" width="11" customWidth="1"/>
    <col min="15115" max="15115" width="17.42578125" bestFit="1" customWidth="1"/>
    <col min="15361" max="15361" width="9.7109375" customWidth="1"/>
    <col min="15362" max="15362" width="12.5703125" customWidth="1"/>
    <col min="15363" max="15363" width="26.5703125" customWidth="1"/>
    <col min="15364" max="15364" width="23.28515625" customWidth="1"/>
    <col min="15365" max="15365" width="13.7109375" customWidth="1"/>
    <col min="15366" max="15366" width="12.28515625" customWidth="1"/>
    <col min="15367" max="15367" width="11.85546875" customWidth="1"/>
    <col min="15368" max="15368" width="9.7109375" customWidth="1"/>
    <col min="15369" max="15369" width="14.28515625" customWidth="1"/>
    <col min="15370" max="15370" width="11" customWidth="1"/>
    <col min="15371" max="15371" width="17.42578125" bestFit="1" customWidth="1"/>
    <col min="15617" max="15617" width="9.7109375" customWidth="1"/>
    <col min="15618" max="15618" width="12.5703125" customWidth="1"/>
    <col min="15619" max="15619" width="26.5703125" customWidth="1"/>
    <col min="15620" max="15620" width="23.28515625" customWidth="1"/>
    <col min="15621" max="15621" width="13.7109375" customWidth="1"/>
    <col min="15622" max="15622" width="12.28515625" customWidth="1"/>
    <col min="15623" max="15623" width="11.85546875" customWidth="1"/>
    <col min="15624" max="15624" width="9.7109375" customWidth="1"/>
    <col min="15625" max="15625" width="14.28515625" customWidth="1"/>
    <col min="15626" max="15626" width="11" customWidth="1"/>
    <col min="15627" max="15627" width="17.42578125" bestFit="1" customWidth="1"/>
    <col min="15873" max="15873" width="9.7109375" customWidth="1"/>
    <col min="15874" max="15874" width="12.5703125" customWidth="1"/>
    <col min="15875" max="15875" width="26.5703125" customWidth="1"/>
    <col min="15876" max="15876" width="23.28515625" customWidth="1"/>
    <col min="15877" max="15877" width="13.7109375" customWidth="1"/>
    <col min="15878" max="15878" width="12.28515625" customWidth="1"/>
    <col min="15879" max="15879" width="11.85546875" customWidth="1"/>
    <col min="15880" max="15880" width="9.7109375" customWidth="1"/>
    <col min="15881" max="15881" width="14.28515625" customWidth="1"/>
    <col min="15882" max="15882" width="11" customWidth="1"/>
    <col min="15883" max="15883" width="17.42578125" bestFit="1" customWidth="1"/>
    <col min="16129" max="16129" width="9.7109375" customWidth="1"/>
    <col min="16130" max="16130" width="12.5703125" customWidth="1"/>
    <col min="16131" max="16131" width="26.5703125" customWidth="1"/>
    <col min="16132" max="16132" width="23.28515625" customWidth="1"/>
    <col min="16133" max="16133" width="13.7109375" customWidth="1"/>
    <col min="16134" max="16134" width="12.28515625" customWidth="1"/>
    <col min="16135" max="16135" width="11.85546875" customWidth="1"/>
    <col min="16136" max="16136" width="9.7109375" customWidth="1"/>
    <col min="16137" max="16137" width="14.28515625" customWidth="1"/>
    <col min="16138" max="16138" width="11" customWidth="1"/>
    <col min="16139" max="16139" width="17.42578125" bestFit="1" customWidth="1"/>
  </cols>
  <sheetData>
    <row r="3" spans="1:8" x14ac:dyDescent="0.25">
      <c r="B3" s="111" t="s">
        <v>677</v>
      </c>
      <c r="C3" s="111"/>
      <c r="D3" s="111"/>
      <c r="E3" s="111"/>
      <c r="F3" s="111"/>
      <c r="G3" s="111"/>
      <c r="H3" s="111"/>
    </row>
    <row r="4" spans="1:8" x14ac:dyDescent="0.25">
      <c r="B4" s="112"/>
      <c r="C4" s="113" t="s">
        <v>678</v>
      </c>
      <c r="D4" s="113"/>
      <c r="E4" s="113"/>
      <c r="F4" s="113"/>
      <c r="G4" s="113"/>
      <c r="H4" s="114"/>
    </row>
    <row r="5" spans="1:8" x14ac:dyDescent="0.25">
      <c r="B5" s="112"/>
      <c r="C5" s="115"/>
      <c r="D5" s="115"/>
      <c r="E5" s="115"/>
      <c r="F5" s="115"/>
      <c r="G5" s="115"/>
      <c r="H5" s="114"/>
    </row>
    <row r="6" spans="1:8" ht="15.75" thickBot="1" x14ac:dyDescent="0.3"/>
    <row r="7" spans="1:8" ht="26.25" thickBot="1" x14ac:dyDescent="0.3">
      <c r="A7" s="116"/>
      <c r="B7" s="116"/>
      <c r="C7" s="117" t="s">
        <v>6</v>
      </c>
      <c r="D7" s="118" t="s">
        <v>679</v>
      </c>
      <c r="E7" s="118"/>
      <c r="F7" s="118"/>
      <c r="G7" s="118"/>
    </row>
    <row r="8" spans="1:8" ht="15.75" thickBot="1" x14ac:dyDescent="0.3">
      <c r="A8" s="116"/>
      <c r="B8" s="116"/>
      <c r="C8" s="117" t="s">
        <v>8</v>
      </c>
      <c r="D8" s="119" t="s">
        <v>680</v>
      </c>
      <c r="E8" s="120"/>
      <c r="F8" s="120"/>
      <c r="G8" s="121"/>
    </row>
    <row r="9" spans="1:8" ht="15.75" thickBot="1" x14ac:dyDescent="0.3">
      <c r="A9" s="116"/>
      <c r="B9" s="116"/>
      <c r="C9" s="117" t="s">
        <v>10</v>
      </c>
      <c r="D9" s="122" t="s">
        <v>681</v>
      </c>
      <c r="E9" s="123"/>
      <c r="F9" s="123"/>
      <c r="G9" s="124"/>
    </row>
    <row r="10" spans="1:8" ht="15.75" thickBot="1" x14ac:dyDescent="0.3">
      <c r="A10" s="116"/>
      <c r="B10" s="116"/>
      <c r="C10" s="125" t="s">
        <v>12</v>
      </c>
      <c r="D10" s="126"/>
      <c r="E10" s="126"/>
      <c r="F10" s="126"/>
      <c r="G10" s="127"/>
    </row>
    <row r="11" spans="1:8" ht="15" customHeight="1" x14ac:dyDescent="0.25">
      <c r="A11" s="116"/>
      <c r="B11" s="116"/>
      <c r="C11" s="128" t="s">
        <v>682</v>
      </c>
      <c r="D11" s="129"/>
      <c r="E11" s="129"/>
      <c r="F11" s="129"/>
      <c r="G11" s="130"/>
    </row>
    <row r="12" spans="1:8" x14ac:dyDescent="0.25">
      <c r="A12" s="116"/>
      <c r="B12" s="116"/>
      <c r="C12" s="131"/>
      <c r="D12" s="132"/>
      <c r="E12" s="132"/>
      <c r="F12" s="132"/>
      <c r="G12" s="133"/>
    </row>
    <row r="13" spans="1:8" ht="48" customHeight="1" thickBot="1" x14ac:dyDescent="0.3">
      <c r="A13" s="116"/>
      <c r="B13" s="116"/>
      <c r="C13" s="134"/>
      <c r="D13" s="135"/>
      <c r="E13" s="135"/>
      <c r="F13" s="135"/>
      <c r="G13" s="136"/>
    </row>
    <row r="14" spans="1:8" ht="54" customHeight="1" thickBot="1" x14ac:dyDescent="0.3">
      <c r="A14" s="116"/>
      <c r="B14" s="116"/>
      <c r="C14" s="137" t="s">
        <v>14</v>
      </c>
      <c r="D14" s="138" t="s">
        <v>683</v>
      </c>
      <c r="E14" s="139"/>
      <c r="F14" s="139"/>
      <c r="G14" s="140"/>
    </row>
    <row r="15" spans="1:8" x14ac:dyDescent="0.25">
      <c r="A15" s="116"/>
      <c r="B15" s="116"/>
      <c r="C15" s="141" t="s">
        <v>16</v>
      </c>
      <c r="D15" s="142">
        <v>2021</v>
      </c>
      <c r="E15" s="142">
        <v>2022</v>
      </c>
      <c r="F15" s="142">
        <v>2023</v>
      </c>
      <c r="G15" s="142">
        <v>2024</v>
      </c>
    </row>
    <row r="16" spans="1:8" ht="15.75" thickBot="1" x14ac:dyDescent="0.3">
      <c r="A16" s="116"/>
      <c r="B16" s="116"/>
      <c r="C16" s="143"/>
      <c r="D16" s="144" t="s">
        <v>18</v>
      </c>
      <c r="E16" s="144" t="s">
        <v>18</v>
      </c>
      <c r="F16" s="144" t="s">
        <v>18</v>
      </c>
      <c r="G16" s="144" t="s">
        <v>18</v>
      </c>
    </row>
    <row r="17" spans="1:12" ht="23.25" thickBot="1" x14ac:dyDescent="0.3">
      <c r="A17" s="116"/>
      <c r="B17" s="116"/>
      <c r="C17" s="145" t="s">
        <v>684</v>
      </c>
      <c r="D17" s="146" t="s">
        <v>685</v>
      </c>
      <c r="E17" s="146" t="s">
        <v>685</v>
      </c>
      <c r="F17" s="146" t="s">
        <v>685</v>
      </c>
      <c r="G17" s="146" t="s">
        <v>685</v>
      </c>
    </row>
    <row r="18" spans="1:12" ht="45.75" thickBot="1" x14ac:dyDescent="0.3">
      <c r="A18" s="116"/>
      <c r="B18" s="116"/>
      <c r="C18" s="145" t="s">
        <v>686</v>
      </c>
      <c r="D18" s="147">
        <v>70</v>
      </c>
      <c r="E18" s="147">
        <v>72.2</v>
      </c>
      <c r="F18" s="147">
        <v>73.599999999999994</v>
      </c>
      <c r="G18" s="147">
        <v>74</v>
      </c>
    </row>
    <row r="19" spans="1:12" ht="15.75" thickBot="1" x14ac:dyDescent="0.3">
      <c r="A19" s="116"/>
      <c r="B19" s="116"/>
      <c r="C19" s="148"/>
      <c r="D19" s="149"/>
      <c r="E19" s="149"/>
      <c r="F19" s="149"/>
      <c r="G19" s="149"/>
    </row>
    <row r="20" spans="1:12" ht="28.5" customHeight="1" thickBot="1" x14ac:dyDescent="0.3">
      <c r="A20" s="116"/>
      <c r="B20" s="116"/>
      <c r="C20" s="150" t="s">
        <v>687</v>
      </c>
      <c r="D20" s="151" t="s">
        <v>688</v>
      </c>
      <c r="E20" s="152"/>
      <c r="F20" s="152"/>
      <c r="G20" s="153"/>
    </row>
    <row r="21" spans="1:12" ht="15.75" thickBot="1" x14ac:dyDescent="0.3">
      <c r="A21" s="116"/>
      <c r="B21" s="116"/>
      <c r="C21" s="154" t="s">
        <v>689</v>
      </c>
      <c r="D21" s="155"/>
      <c r="E21" s="155"/>
      <c r="F21" s="155"/>
      <c r="G21" s="156"/>
      <c r="J21" s="157"/>
      <c r="L21" s="157"/>
    </row>
    <row r="22" spans="1:12" ht="45.75" thickBot="1" x14ac:dyDescent="0.3">
      <c r="A22" s="116"/>
      <c r="B22" s="116"/>
      <c r="C22" s="158" t="s">
        <v>690</v>
      </c>
      <c r="D22" s="147">
        <v>70</v>
      </c>
      <c r="E22" s="147">
        <v>72.2</v>
      </c>
      <c r="F22" s="147">
        <v>73.599999999999994</v>
      </c>
      <c r="G22" s="147">
        <v>74</v>
      </c>
      <c r="I22" s="159"/>
    </row>
    <row r="23" spans="1:12" ht="45.75" thickBot="1" x14ac:dyDescent="0.3">
      <c r="A23" s="116"/>
      <c r="B23" s="116"/>
      <c r="C23" s="158" t="s">
        <v>691</v>
      </c>
      <c r="D23" s="160">
        <v>35000</v>
      </c>
      <c r="E23" s="160">
        <v>35000</v>
      </c>
      <c r="F23" s="160">
        <v>35000</v>
      </c>
      <c r="G23" s="160">
        <v>35000</v>
      </c>
      <c r="H23" s="161"/>
    </row>
    <row r="24" spans="1:12" ht="15.75" thickBot="1" x14ac:dyDescent="0.3">
      <c r="A24" s="116"/>
      <c r="B24" s="116"/>
      <c r="C24" s="162" t="s">
        <v>692</v>
      </c>
      <c r="D24" s="163"/>
      <c r="E24" s="163"/>
      <c r="F24" s="163"/>
      <c r="G24" s="164"/>
      <c r="H24" s="161"/>
    </row>
    <row r="25" spans="1:12" ht="15.75" thickBot="1" x14ac:dyDescent="0.3">
      <c r="A25" s="116"/>
      <c r="B25" s="116"/>
      <c r="C25" s="165" t="s">
        <v>693</v>
      </c>
      <c r="D25" s="166"/>
      <c r="E25" s="166"/>
      <c r="F25" s="166"/>
      <c r="G25" s="167"/>
      <c r="H25" s="161"/>
    </row>
    <row r="26" spans="1:12" ht="15.75" customHeight="1" thickBot="1" x14ac:dyDescent="0.3">
      <c r="A26" s="116"/>
      <c r="B26" s="116"/>
      <c r="C26" s="168" t="s">
        <v>694</v>
      </c>
      <c r="D26" s="169" t="s">
        <v>695</v>
      </c>
      <c r="E26" s="170"/>
      <c r="F26" s="170"/>
      <c r="G26" s="171"/>
      <c r="H26" s="161"/>
    </row>
    <row r="27" spans="1:12" ht="38.25" customHeight="1" thickBot="1" x14ac:dyDescent="0.3">
      <c r="A27" s="116"/>
      <c r="B27" s="116"/>
      <c r="C27" s="148" t="s">
        <v>696</v>
      </c>
      <c r="D27" s="154" t="s">
        <v>697</v>
      </c>
      <c r="E27" s="155"/>
      <c r="F27" s="155"/>
      <c r="G27" s="156"/>
      <c r="H27" s="161"/>
    </row>
    <row r="28" spans="1:12" ht="15.75" thickBot="1" x14ac:dyDescent="0.3">
      <c r="A28" s="116"/>
      <c r="B28" s="116"/>
      <c r="C28" s="148" t="s">
        <v>51</v>
      </c>
      <c r="D28" s="172" t="s">
        <v>698</v>
      </c>
      <c r="E28" s="173"/>
      <c r="F28" s="173"/>
      <c r="G28" s="174"/>
      <c r="H28" s="161"/>
    </row>
    <row r="29" spans="1:12" x14ac:dyDescent="0.25">
      <c r="A29" s="116"/>
      <c r="B29" s="116"/>
      <c r="C29" s="141"/>
      <c r="D29" s="175">
        <v>2021</v>
      </c>
      <c r="E29" s="175">
        <v>2022</v>
      </c>
      <c r="F29" s="175">
        <v>2023</v>
      </c>
      <c r="G29" s="175">
        <v>2024</v>
      </c>
      <c r="H29" s="176"/>
      <c r="I29" s="177"/>
    </row>
    <row r="30" spans="1:12" ht="15.75" thickBot="1" x14ac:dyDescent="0.3">
      <c r="A30" s="116"/>
      <c r="B30" s="116"/>
      <c r="C30" s="143"/>
      <c r="D30" s="178" t="s">
        <v>18</v>
      </c>
      <c r="E30" s="178" t="s">
        <v>18</v>
      </c>
      <c r="F30" s="178" t="s">
        <v>18</v>
      </c>
      <c r="G30" s="178" t="s">
        <v>18</v>
      </c>
      <c r="H30" s="179"/>
      <c r="I30" s="177"/>
    </row>
    <row r="31" spans="1:12" ht="15.75" thickBot="1" x14ac:dyDescent="0.3">
      <c r="A31" s="116"/>
      <c r="B31" s="116"/>
      <c r="C31" s="148" t="s">
        <v>53</v>
      </c>
      <c r="D31" s="180">
        <v>25000</v>
      </c>
      <c r="E31" s="180">
        <v>25000</v>
      </c>
      <c r="F31" s="180">
        <v>25000</v>
      </c>
      <c r="G31" s="180">
        <v>25000</v>
      </c>
      <c r="H31" s="181"/>
      <c r="I31" s="177"/>
    </row>
    <row r="32" spans="1:12" ht="15.75" thickBot="1" x14ac:dyDescent="0.3">
      <c r="A32" s="116"/>
      <c r="B32" s="116"/>
      <c r="C32" s="148" t="s">
        <v>699</v>
      </c>
      <c r="D32" s="182">
        <v>39000</v>
      </c>
      <c r="E32" s="182">
        <v>35000</v>
      </c>
      <c r="F32" s="182">
        <v>35000</v>
      </c>
      <c r="G32" s="182">
        <v>35000</v>
      </c>
      <c r="H32" s="181"/>
      <c r="I32" s="177"/>
    </row>
    <row r="33" spans="1:13" ht="15.75" thickBot="1" x14ac:dyDescent="0.3">
      <c r="A33" s="116"/>
      <c r="B33" s="116"/>
      <c r="C33" s="148" t="s">
        <v>700</v>
      </c>
      <c r="D33" s="180">
        <f>D32/D31</f>
        <v>1.56</v>
      </c>
      <c r="E33" s="180">
        <f>E32/E31</f>
        <v>1.4</v>
      </c>
      <c r="F33" s="180">
        <f>F32/F31</f>
        <v>1.4</v>
      </c>
      <c r="G33" s="180">
        <f>G32/G31</f>
        <v>1.4</v>
      </c>
      <c r="H33" s="176"/>
      <c r="I33" s="177"/>
    </row>
    <row r="34" spans="1:13" ht="15.75" thickBot="1" x14ac:dyDescent="0.3">
      <c r="A34" s="116"/>
      <c r="B34" s="116"/>
      <c r="C34" s="148" t="s">
        <v>701</v>
      </c>
      <c r="D34" s="183" t="e">
        <f t="shared" ref="D34:F36" si="0">D31/C31-1</f>
        <v>#VALUE!</v>
      </c>
      <c r="E34" s="183">
        <f t="shared" si="0"/>
        <v>0</v>
      </c>
      <c r="F34" s="183">
        <f t="shared" si="0"/>
        <v>0</v>
      </c>
      <c r="G34" s="183">
        <f>G31/F31-1</f>
        <v>0</v>
      </c>
      <c r="H34" s="176"/>
      <c r="I34" s="184"/>
      <c r="J34" s="185"/>
      <c r="K34" s="185"/>
      <c r="L34" s="185"/>
      <c r="M34" s="185"/>
    </row>
    <row r="35" spans="1:13" ht="15.75" thickBot="1" x14ac:dyDescent="0.3">
      <c r="A35" s="116"/>
      <c r="B35" s="116"/>
      <c r="C35" s="148" t="s">
        <v>702</v>
      </c>
      <c r="D35" s="183" t="e">
        <f t="shared" si="0"/>
        <v>#VALUE!</v>
      </c>
      <c r="E35" s="183">
        <f t="shared" si="0"/>
        <v>-0.10256410256410253</v>
      </c>
      <c r="F35" s="183">
        <f t="shared" si="0"/>
        <v>0</v>
      </c>
      <c r="G35" s="183">
        <f>G32/F32-1</f>
        <v>0</v>
      </c>
    </row>
    <row r="36" spans="1:13" ht="15.75" thickBot="1" x14ac:dyDescent="0.3">
      <c r="A36" s="116"/>
      <c r="B36" s="116"/>
      <c r="C36" s="148" t="s">
        <v>74</v>
      </c>
      <c r="D36" s="183" t="e">
        <f t="shared" si="0"/>
        <v>#VALUE!</v>
      </c>
      <c r="E36" s="183">
        <f t="shared" si="0"/>
        <v>-0.10256410256410264</v>
      </c>
      <c r="F36" s="183">
        <f t="shared" si="0"/>
        <v>0</v>
      </c>
      <c r="G36" s="183">
        <f>G33/F33-1</f>
        <v>0</v>
      </c>
    </row>
    <row r="37" spans="1:13" ht="15.75" customHeight="1" thickBot="1" x14ac:dyDescent="0.3">
      <c r="A37" s="116"/>
      <c r="B37" s="116"/>
      <c r="C37" s="186" t="s">
        <v>703</v>
      </c>
      <c r="D37" s="187"/>
      <c r="E37" s="187"/>
      <c r="F37" s="187"/>
      <c r="G37" s="188"/>
    </row>
    <row r="38" spans="1:13" x14ac:dyDescent="0.25">
      <c r="A38" s="116"/>
      <c r="B38" s="116"/>
      <c r="C38" s="141"/>
      <c r="D38" s="175">
        <v>2021</v>
      </c>
      <c r="E38" s="175">
        <v>2022</v>
      </c>
      <c r="F38" s="175">
        <v>2023</v>
      </c>
      <c r="G38" s="175">
        <v>2024</v>
      </c>
    </row>
    <row r="39" spans="1:13" ht="15.75" thickBot="1" x14ac:dyDescent="0.3">
      <c r="A39" s="116"/>
      <c r="B39" s="116"/>
      <c r="C39" s="143"/>
      <c r="D39" s="178" t="s">
        <v>18</v>
      </c>
      <c r="E39" s="178" t="s">
        <v>18</v>
      </c>
      <c r="F39" s="178" t="s">
        <v>18</v>
      </c>
      <c r="G39" s="178" t="s">
        <v>18</v>
      </c>
    </row>
    <row r="40" spans="1:13" ht="15.75" thickBot="1" x14ac:dyDescent="0.3">
      <c r="A40" s="116"/>
      <c r="B40" s="116"/>
      <c r="C40" s="189" t="s">
        <v>704</v>
      </c>
      <c r="D40" s="190">
        <v>0</v>
      </c>
      <c r="E40" s="190">
        <v>0</v>
      </c>
      <c r="F40" s="190">
        <v>0</v>
      </c>
      <c r="G40" s="190">
        <v>0</v>
      </c>
    </row>
    <row r="41" spans="1:13" ht="15.75" thickBot="1" x14ac:dyDescent="0.3">
      <c r="A41" s="116"/>
      <c r="B41" s="116"/>
      <c r="C41" s="191" t="s">
        <v>705</v>
      </c>
      <c r="D41" s="192"/>
      <c r="E41" s="192"/>
      <c r="F41" s="192"/>
      <c r="G41" s="192"/>
    </row>
    <row r="42" spans="1:13" ht="15.75" thickBot="1" x14ac:dyDescent="0.3">
      <c r="A42" s="116"/>
      <c r="B42" s="116"/>
      <c r="C42" s="191" t="s">
        <v>706</v>
      </c>
      <c r="D42" s="192"/>
      <c r="E42" s="192"/>
      <c r="F42" s="192"/>
      <c r="G42" s="192"/>
    </row>
    <row r="43" spans="1:13" ht="24.75" thickBot="1" x14ac:dyDescent="0.3">
      <c r="A43" s="116"/>
      <c r="B43" s="116"/>
      <c r="C43" s="189" t="s">
        <v>707</v>
      </c>
      <c r="D43" s="190">
        <v>0</v>
      </c>
      <c r="E43" s="190">
        <v>0</v>
      </c>
      <c r="F43" s="190">
        <v>0</v>
      </c>
      <c r="G43" s="190">
        <v>0</v>
      </c>
      <c r="H43" s="161"/>
    </row>
    <row r="44" spans="1:13" ht="15.75" thickBot="1" x14ac:dyDescent="0.3">
      <c r="A44" s="116"/>
      <c r="B44" s="116"/>
      <c r="C44" s="191" t="s">
        <v>705</v>
      </c>
      <c r="D44" s="192"/>
      <c r="E44" s="190"/>
      <c r="F44" s="190"/>
      <c r="G44" s="190"/>
      <c r="H44" s="161"/>
    </row>
    <row r="45" spans="1:13" ht="15.75" thickBot="1" x14ac:dyDescent="0.3">
      <c r="A45" s="116"/>
      <c r="B45" s="116"/>
      <c r="C45" s="191" t="s">
        <v>706</v>
      </c>
      <c r="D45" s="192"/>
      <c r="E45" s="190"/>
      <c r="F45" s="190"/>
      <c r="G45" s="190"/>
      <c r="H45" s="161"/>
    </row>
    <row r="46" spans="1:13" ht="15.75" thickBot="1" x14ac:dyDescent="0.3">
      <c r="A46" s="116"/>
      <c r="B46" s="116"/>
      <c r="C46" s="189" t="s">
        <v>708</v>
      </c>
      <c r="D46" s="190">
        <f>+D47</f>
        <v>39000</v>
      </c>
      <c r="E46" s="190">
        <f>+E47</f>
        <v>35000</v>
      </c>
      <c r="F46" s="190">
        <f>+F47</f>
        <v>35000</v>
      </c>
      <c r="G46" s="190">
        <f>+G47</f>
        <v>35000</v>
      </c>
      <c r="H46" s="161"/>
    </row>
    <row r="47" spans="1:13" ht="15.75" thickBot="1" x14ac:dyDescent="0.3">
      <c r="A47" s="116"/>
      <c r="B47" s="116"/>
      <c r="C47" s="191" t="s">
        <v>705</v>
      </c>
      <c r="D47" s="190">
        <f>+D32</f>
        <v>39000</v>
      </c>
      <c r="E47" s="190">
        <f>+E32</f>
        <v>35000</v>
      </c>
      <c r="F47" s="190">
        <f>+F32</f>
        <v>35000</v>
      </c>
      <c r="G47" s="190">
        <f>+G32</f>
        <v>35000</v>
      </c>
      <c r="H47" s="161"/>
    </row>
    <row r="48" spans="1:13" ht="15.75" thickBot="1" x14ac:dyDescent="0.3">
      <c r="A48" s="116"/>
      <c r="B48" s="116"/>
      <c r="C48" s="191" t="s">
        <v>706</v>
      </c>
      <c r="D48" s="190"/>
      <c r="E48" s="190"/>
      <c r="F48" s="190"/>
      <c r="G48" s="190"/>
      <c r="H48" s="161"/>
    </row>
    <row r="49" spans="1:14" ht="15.75" thickBot="1" x14ac:dyDescent="0.3">
      <c r="A49" s="116"/>
      <c r="B49" s="116"/>
      <c r="C49" s="189" t="s">
        <v>709</v>
      </c>
      <c r="D49" s="190"/>
      <c r="E49" s="190"/>
      <c r="F49" s="190"/>
      <c r="G49" s="190"/>
      <c r="H49" s="161"/>
    </row>
    <row r="50" spans="1:14" ht="15.75" thickBot="1" x14ac:dyDescent="0.3">
      <c r="A50" s="116"/>
      <c r="B50" s="116"/>
      <c r="C50" s="191" t="s">
        <v>705</v>
      </c>
      <c r="D50" s="190"/>
      <c r="E50" s="190"/>
      <c r="F50" s="190"/>
      <c r="G50" s="190"/>
      <c r="H50" s="161"/>
    </row>
    <row r="51" spans="1:14" ht="15.75" thickBot="1" x14ac:dyDescent="0.3">
      <c r="A51" s="116"/>
      <c r="B51" s="116"/>
      <c r="C51" s="191" t="s">
        <v>706</v>
      </c>
      <c r="D51" s="190"/>
      <c r="E51" s="190"/>
      <c r="F51" s="190"/>
      <c r="G51" s="190"/>
      <c r="H51" s="161"/>
    </row>
    <row r="52" spans="1:14" ht="15.75" thickBot="1" x14ac:dyDescent="0.3">
      <c r="A52" s="116"/>
      <c r="B52" s="116"/>
      <c r="C52" s="189" t="s">
        <v>710</v>
      </c>
      <c r="D52" s="190"/>
      <c r="E52" s="190"/>
      <c r="F52" s="190"/>
      <c r="G52" s="190"/>
      <c r="H52" s="161"/>
    </row>
    <row r="53" spans="1:14" ht="15.75" thickBot="1" x14ac:dyDescent="0.3">
      <c r="A53" s="116"/>
      <c r="B53" s="116"/>
      <c r="C53" s="191" t="s">
        <v>705</v>
      </c>
      <c r="D53" s="190"/>
      <c r="E53" s="190"/>
      <c r="F53" s="190"/>
      <c r="G53" s="190"/>
      <c r="H53" s="161"/>
    </row>
    <row r="54" spans="1:14" ht="15.75" thickBot="1" x14ac:dyDescent="0.3">
      <c r="A54" s="116"/>
      <c r="B54" s="116"/>
      <c r="C54" s="191" t="s">
        <v>706</v>
      </c>
      <c r="D54" s="190"/>
      <c r="E54" s="190"/>
      <c r="F54" s="190"/>
      <c r="G54" s="190"/>
      <c r="H54" s="161"/>
    </row>
    <row r="55" spans="1:14" ht="15.75" thickBot="1" x14ac:dyDescent="0.3">
      <c r="A55" s="116"/>
      <c r="B55" s="116"/>
      <c r="C55" s="189" t="s">
        <v>711</v>
      </c>
      <c r="D55" s="190"/>
      <c r="E55" s="190"/>
      <c r="F55" s="190"/>
      <c r="G55" s="190"/>
      <c r="H55" s="161"/>
    </row>
    <row r="56" spans="1:14" ht="15.75" thickBot="1" x14ac:dyDescent="0.3">
      <c r="A56" s="116"/>
      <c r="B56" s="116"/>
      <c r="C56" s="191" t="s">
        <v>705</v>
      </c>
      <c r="D56" s="190"/>
      <c r="E56" s="190"/>
      <c r="F56" s="190"/>
      <c r="G56" s="190"/>
      <c r="H56" s="161"/>
    </row>
    <row r="57" spans="1:14" ht="15.75" thickBot="1" x14ac:dyDescent="0.3">
      <c r="A57" s="116"/>
      <c r="B57" s="116"/>
      <c r="C57" s="191" t="s">
        <v>706</v>
      </c>
      <c r="D57" s="190"/>
      <c r="E57" s="190"/>
      <c r="F57" s="190"/>
      <c r="G57" s="190"/>
      <c r="H57" s="161"/>
    </row>
    <row r="58" spans="1:14" ht="24.75" thickBot="1" x14ac:dyDescent="0.3">
      <c r="A58" s="116"/>
      <c r="B58" s="116"/>
      <c r="C58" s="189" t="s">
        <v>712</v>
      </c>
      <c r="D58" s="190">
        <v>0</v>
      </c>
      <c r="E58" s="190">
        <f>D58*1.03*0.99</f>
        <v>0</v>
      </c>
      <c r="F58" s="190">
        <f>E58*1.03*0.99</f>
        <v>0</v>
      </c>
      <c r="G58" s="190">
        <f>F58*1.03*0.99</f>
        <v>0</v>
      </c>
      <c r="H58" s="161"/>
      <c r="J58" s="193"/>
    </row>
    <row r="59" spans="1:14" ht="15.75" thickBot="1" x14ac:dyDescent="0.3">
      <c r="A59" s="116"/>
      <c r="B59" s="116"/>
      <c r="C59" s="191" t="s">
        <v>705</v>
      </c>
      <c r="D59" s="194"/>
      <c r="E59" s="194"/>
      <c r="F59" s="194"/>
      <c r="G59" s="194"/>
      <c r="H59" s="161"/>
      <c r="L59" s="195"/>
      <c r="M59" s="195"/>
      <c r="N59" s="195"/>
    </row>
    <row r="60" spans="1:14" ht="15.75" thickBot="1" x14ac:dyDescent="0.3">
      <c r="A60" s="116"/>
      <c r="B60" s="116"/>
      <c r="C60" s="191" t="s">
        <v>706</v>
      </c>
      <c r="D60" s="196"/>
      <c r="E60" s="194"/>
      <c r="F60" s="194"/>
      <c r="G60" s="194"/>
      <c r="H60" s="161"/>
    </row>
    <row r="61" spans="1:14" ht="15.75" thickBot="1" x14ac:dyDescent="0.3">
      <c r="A61" s="116"/>
      <c r="B61" s="116"/>
      <c r="C61" s="197" t="s">
        <v>713</v>
      </c>
      <c r="D61" s="192">
        <f>D58+D55+D52+D49+D46+D43+D40</f>
        <v>39000</v>
      </c>
      <c r="E61" s="192">
        <f>E58+E55+E52+E49+E46+E43+E40</f>
        <v>35000</v>
      </c>
      <c r="F61" s="192">
        <f>F58+F55+F52+F49+F46+F43+F40</f>
        <v>35000</v>
      </c>
      <c r="G61" s="192">
        <f>G58+G55+G52+G49+G46+G43+G40</f>
        <v>35000</v>
      </c>
      <c r="H61" s="161"/>
    </row>
    <row r="62" spans="1:14" ht="15.75" thickBot="1" x14ac:dyDescent="0.3">
      <c r="A62" s="116"/>
      <c r="B62" s="116"/>
      <c r="C62" s="198" t="s">
        <v>714</v>
      </c>
      <c r="D62" s="199">
        <f>IF(D61-D32=0,0,"Error")</f>
        <v>0</v>
      </c>
      <c r="E62" s="199">
        <f>IF(E61-E32=0,0,"Error")</f>
        <v>0</v>
      </c>
      <c r="F62" s="199">
        <f>IF(F61-F32=0,0,"Error")</f>
        <v>0</v>
      </c>
      <c r="G62" s="199">
        <f>IF(G61-G32=0,0,"Error")</f>
        <v>0</v>
      </c>
      <c r="H62" s="161"/>
    </row>
    <row r="63" spans="1:14" ht="15.75" thickBot="1" x14ac:dyDescent="0.3">
      <c r="A63" s="116"/>
      <c r="B63" s="116"/>
      <c r="C63" s="165" t="s">
        <v>715</v>
      </c>
      <c r="D63" s="166"/>
      <c r="E63" s="166"/>
      <c r="F63" s="166"/>
      <c r="G63" s="167"/>
      <c r="H63" s="161"/>
    </row>
    <row r="64" spans="1:14" ht="15.75" thickBot="1" x14ac:dyDescent="0.3">
      <c r="A64" s="116"/>
      <c r="B64" s="116"/>
      <c r="C64" s="165" t="s">
        <v>716</v>
      </c>
      <c r="D64" s="166"/>
      <c r="E64" s="166"/>
      <c r="F64" s="166"/>
      <c r="G64" s="167"/>
      <c r="H64" s="161"/>
    </row>
    <row r="65" spans="1:8" ht="15.75" thickBot="1" x14ac:dyDescent="0.3">
      <c r="A65" s="116"/>
      <c r="B65" s="116"/>
      <c r="C65" s="200"/>
      <c r="D65" s="201"/>
      <c r="E65" s="202"/>
      <c r="F65" s="201"/>
      <c r="G65" s="203"/>
      <c r="H65" s="161"/>
    </row>
    <row r="66" spans="1:8" ht="15.75" thickBot="1" x14ac:dyDescent="0.3">
      <c r="A66" s="116"/>
      <c r="B66" s="116"/>
      <c r="C66" s="165" t="s">
        <v>197</v>
      </c>
      <c r="D66" s="166"/>
      <c r="E66" s="166"/>
      <c r="F66" s="166"/>
      <c r="G66" s="167"/>
      <c r="H66" s="161"/>
    </row>
    <row r="67" spans="1:8" ht="15.75" thickBot="1" x14ac:dyDescent="0.3">
      <c r="A67" s="116"/>
      <c r="B67" s="116"/>
      <c r="C67" s="165" t="s">
        <v>717</v>
      </c>
      <c r="D67" s="166"/>
      <c r="E67" s="166"/>
      <c r="F67" s="166"/>
      <c r="G67" s="167"/>
      <c r="H67" s="161"/>
    </row>
    <row r="68" spans="1:8" ht="15.75" thickBot="1" x14ac:dyDescent="0.3">
      <c r="A68" s="116"/>
      <c r="B68" s="116"/>
      <c r="C68" s="168" t="s">
        <v>718</v>
      </c>
      <c r="D68" s="204" t="s">
        <v>719</v>
      </c>
      <c r="E68" s="205"/>
      <c r="F68" s="206"/>
      <c r="G68" s="207"/>
      <c r="H68" s="161"/>
    </row>
    <row r="69" spans="1:8" ht="34.5" thickBot="1" x14ac:dyDescent="0.3">
      <c r="A69" s="116"/>
      <c r="B69" s="116"/>
      <c r="C69" s="168" t="s">
        <v>694</v>
      </c>
      <c r="D69" s="168" t="s">
        <v>720</v>
      </c>
      <c r="E69" s="208" t="s">
        <v>721</v>
      </c>
      <c r="F69" s="206"/>
      <c r="G69" s="207"/>
      <c r="H69" s="161"/>
    </row>
    <row r="70" spans="1:8" ht="26.25" customHeight="1" thickBot="1" x14ac:dyDescent="0.3">
      <c r="A70" s="116"/>
      <c r="B70" s="116"/>
      <c r="C70" s="148" t="s">
        <v>696</v>
      </c>
      <c r="D70" s="154" t="s">
        <v>722</v>
      </c>
      <c r="E70" s="155"/>
      <c r="F70" s="155"/>
      <c r="G70" s="156"/>
      <c r="H70" s="161"/>
    </row>
    <row r="71" spans="1:8" ht="15.75" thickBot="1" x14ac:dyDescent="0.3">
      <c r="A71" s="116"/>
      <c r="B71" s="116"/>
      <c r="C71" s="148" t="s">
        <v>51</v>
      </c>
      <c r="D71" s="172" t="s">
        <v>698</v>
      </c>
      <c r="E71" s="173"/>
      <c r="F71" s="173"/>
      <c r="G71" s="174"/>
      <c r="H71" s="161"/>
    </row>
    <row r="72" spans="1:8" x14ac:dyDescent="0.25">
      <c r="A72" s="116"/>
      <c r="B72" s="116"/>
      <c r="C72" s="141"/>
      <c r="D72" s="175">
        <v>2021</v>
      </c>
      <c r="E72" s="175">
        <v>2022</v>
      </c>
      <c r="F72" s="175">
        <v>2023</v>
      </c>
      <c r="G72" s="175">
        <v>2024</v>
      </c>
      <c r="H72" s="161"/>
    </row>
    <row r="73" spans="1:8" ht="15.75" thickBot="1" x14ac:dyDescent="0.3">
      <c r="A73" s="116"/>
      <c r="B73" s="116"/>
      <c r="C73" s="143"/>
      <c r="D73" s="178" t="s">
        <v>18</v>
      </c>
      <c r="E73" s="178" t="s">
        <v>18</v>
      </c>
      <c r="F73" s="178" t="s">
        <v>18</v>
      </c>
      <c r="G73" s="178" t="s">
        <v>18</v>
      </c>
      <c r="H73" s="161"/>
    </row>
    <row r="74" spans="1:8" ht="15.75" thickBot="1" x14ac:dyDescent="0.3">
      <c r="A74" s="116"/>
      <c r="B74" s="116"/>
      <c r="C74" s="148" t="s">
        <v>53</v>
      </c>
      <c r="D74" s="209"/>
      <c r="E74" s="209">
        <v>1250</v>
      </c>
      <c r="F74" s="209">
        <v>1250</v>
      </c>
      <c r="G74" s="148"/>
      <c r="H74" s="161"/>
    </row>
    <row r="75" spans="1:8" ht="15.75" thickBot="1" x14ac:dyDescent="0.3">
      <c r="A75" s="116"/>
      <c r="B75" s="116"/>
      <c r="C75" s="148" t="s">
        <v>699</v>
      </c>
      <c r="D75" s="180"/>
      <c r="E75" s="180">
        <v>45000</v>
      </c>
      <c r="F75" s="180">
        <v>45391</v>
      </c>
      <c r="G75" s="180"/>
      <c r="H75" s="161"/>
    </row>
    <row r="76" spans="1:8" ht="15.75" thickBot="1" x14ac:dyDescent="0.3">
      <c r="A76" s="116"/>
      <c r="B76" s="116"/>
      <c r="C76" s="148" t="s">
        <v>700</v>
      </c>
      <c r="D76" s="180" t="e">
        <f>D75/D74</f>
        <v>#DIV/0!</v>
      </c>
      <c r="E76" s="180">
        <f>E75/E74</f>
        <v>36</v>
      </c>
      <c r="F76" s="180">
        <f>F75/F74</f>
        <v>36.312800000000003</v>
      </c>
      <c r="G76" s="180" t="e">
        <f>G75/G74</f>
        <v>#DIV/0!</v>
      </c>
      <c r="H76" s="161"/>
    </row>
    <row r="77" spans="1:8" ht="15.75" thickBot="1" x14ac:dyDescent="0.3">
      <c r="A77" s="116"/>
      <c r="B77" s="116"/>
      <c r="C77" s="148" t="s">
        <v>701</v>
      </c>
      <c r="D77" s="183" t="e">
        <f t="shared" ref="D77:G79" si="1">D74/C74-1</f>
        <v>#VALUE!</v>
      </c>
      <c r="E77" s="183" t="e">
        <f t="shared" si="1"/>
        <v>#DIV/0!</v>
      </c>
      <c r="F77" s="183">
        <f t="shared" si="1"/>
        <v>0</v>
      </c>
      <c r="G77" s="183">
        <f t="shared" si="1"/>
        <v>-1</v>
      </c>
      <c r="H77" s="161"/>
    </row>
    <row r="78" spans="1:8" ht="15.75" thickBot="1" x14ac:dyDescent="0.3">
      <c r="A78" s="116"/>
      <c r="B78" s="116"/>
      <c r="C78" s="148" t="s">
        <v>702</v>
      </c>
      <c r="D78" s="183" t="e">
        <f t="shared" si="1"/>
        <v>#VALUE!</v>
      </c>
      <c r="E78" s="183" t="e">
        <f t="shared" si="1"/>
        <v>#DIV/0!</v>
      </c>
      <c r="F78" s="183">
        <f t="shared" si="1"/>
        <v>8.6888888888889682E-3</v>
      </c>
      <c r="G78" s="183">
        <f t="shared" si="1"/>
        <v>-1</v>
      </c>
      <c r="H78" s="161"/>
    </row>
    <row r="79" spans="1:8" ht="15.75" thickBot="1" x14ac:dyDescent="0.3">
      <c r="A79" s="116"/>
      <c r="B79" s="116"/>
      <c r="C79" s="148" t="s">
        <v>74</v>
      </c>
      <c r="D79" s="183" t="e">
        <f t="shared" si="1"/>
        <v>#DIV/0!</v>
      </c>
      <c r="E79" s="183" t="e">
        <f t="shared" si="1"/>
        <v>#DIV/0!</v>
      </c>
      <c r="F79" s="183">
        <f t="shared" si="1"/>
        <v>8.6888888888889682E-3</v>
      </c>
      <c r="G79" s="183" t="e">
        <f t="shared" si="1"/>
        <v>#DIV/0!</v>
      </c>
      <c r="H79" s="161"/>
    </row>
    <row r="80" spans="1:8" ht="15.75" thickBot="1" x14ac:dyDescent="0.3">
      <c r="A80" s="116"/>
      <c r="B80" s="116"/>
      <c r="C80" s="186" t="s">
        <v>703</v>
      </c>
      <c r="D80" s="187"/>
      <c r="E80" s="187"/>
      <c r="F80" s="187"/>
      <c r="G80" s="188"/>
      <c r="H80" s="161"/>
    </row>
    <row r="81" spans="1:8" x14ac:dyDescent="0.25">
      <c r="A81" s="116"/>
      <c r="B81" s="116"/>
      <c r="C81" s="141"/>
      <c r="D81" s="175">
        <v>2021</v>
      </c>
      <c r="E81" s="175">
        <v>2022</v>
      </c>
      <c r="F81" s="175">
        <v>2023</v>
      </c>
      <c r="G81" s="175">
        <v>2024</v>
      </c>
      <c r="H81" s="161"/>
    </row>
    <row r="82" spans="1:8" ht="15.75" thickBot="1" x14ac:dyDescent="0.3">
      <c r="A82" s="116"/>
      <c r="B82" s="116"/>
      <c r="C82" s="143"/>
      <c r="D82" s="178" t="s">
        <v>18</v>
      </c>
      <c r="E82" s="178" t="s">
        <v>18</v>
      </c>
      <c r="F82" s="178" t="s">
        <v>18</v>
      </c>
      <c r="G82" s="178" t="s">
        <v>18</v>
      </c>
      <c r="H82" s="161"/>
    </row>
    <row r="83" spans="1:8" ht="15.75" thickBot="1" x14ac:dyDescent="0.3">
      <c r="A83" s="116"/>
      <c r="B83" s="116"/>
      <c r="C83" s="189" t="s">
        <v>723</v>
      </c>
      <c r="D83" s="190">
        <f>D84+D85+D86+D87</f>
        <v>0</v>
      </c>
      <c r="E83" s="190">
        <f>E84+E85+E86+E87</f>
        <v>0</v>
      </c>
      <c r="F83" s="190">
        <f>F84+F85+F86+F87</f>
        <v>0</v>
      </c>
      <c r="G83" s="190">
        <f>G84+G85+G86+G87</f>
        <v>0</v>
      </c>
      <c r="H83" s="161"/>
    </row>
    <row r="84" spans="1:8" ht="15.75" thickBot="1" x14ac:dyDescent="0.3">
      <c r="A84" s="116"/>
      <c r="B84" s="116"/>
      <c r="C84" s="191" t="s">
        <v>705</v>
      </c>
      <c r="D84" s="190"/>
      <c r="E84" s="190"/>
      <c r="F84" s="190"/>
      <c r="G84" s="190"/>
      <c r="H84" s="161"/>
    </row>
    <row r="85" spans="1:8" ht="15.75" thickBot="1" x14ac:dyDescent="0.3">
      <c r="A85" s="116"/>
      <c r="B85" s="116"/>
      <c r="C85" s="191" t="s">
        <v>724</v>
      </c>
      <c r="D85" s="190"/>
      <c r="E85" s="190"/>
      <c r="F85" s="190"/>
      <c r="G85" s="190"/>
      <c r="H85" s="161"/>
    </row>
    <row r="86" spans="1:8" ht="15.75" thickBot="1" x14ac:dyDescent="0.3">
      <c r="A86" s="116"/>
      <c r="B86" s="116"/>
      <c r="C86" s="191" t="s">
        <v>725</v>
      </c>
      <c r="D86" s="190"/>
      <c r="E86" s="190"/>
      <c r="F86" s="190"/>
      <c r="G86" s="190"/>
      <c r="H86" s="161"/>
    </row>
    <row r="87" spans="1:8" ht="15.75" thickBot="1" x14ac:dyDescent="0.3">
      <c r="A87" s="116"/>
      <c r="B87" s="116"/>
      <c r="C87" s="191" t="s">
        <v>726</v>
      </c>
      <c r="D87" s="190"/>
      <c r="E87" s="190"/>
      <c r="F87" s="190"/>
      <c r="G87" s="190"/>
      <c r="H87" s="161"/>
    </row>
    <row r="88" spans="1:8" ht="15.75" thickBot="1" x14ac:dyDescent="0.3">
      <c r="A88" s="116"/>
      <c r="B88" s="116"/>
      <c r="C88" s="189" t="s">
        <v>727</v>
      </c>
      <c r="D88" s="192">
        <f>D89+D90+D91+D92</f>
        <v>0</v>
      </c>
      <c r="E88" s="192">
        <f>E89+E90+E91+E92</f>
        <v>45000</v>
      </c>
      <c r="F88" s="192">
        <f>F89+F90+F91+F92</f>
        <v>45391</v>
      </c>
      <c r="G88" s="192">
        <f>G89+G90+G91+G92</f>
        <v>0</v>
      </c>
      <c r="H88" s="161"/>
    </row>
    <row r="89" spans="1:8" ht="15.75" thickBot="1" x14ac:dyDescent="0.3">
      <c r="A89" s="116"/>
      <c r="B89" s="116"/>
      <c r="C89" s="191" t="s">
        <v>705</v>
      </c>
      <c r="D89" s="190">
        <f>+D75</f>
        <v>0</v>
      </c>
      <c r="E89" s="190">
        <f>+E75</f>
        <v>45000</v>
      </c>
      <c r="F89" s="190">
        <f>+F75</f>
        <v>45391</v>
      </c>
      <c r="G89" s="190"/>
      <c r="H89" s="161"/>
    </row>
    <row r="90" spans="1:8" ht="15.75" thickBot="1" x14ac:dyDescent="0.3">
      <c r="A90" s="116"/>
      <c r="B90" s="116"/>
      <c r="C90" s="191" t="s">
        <v>724</v>
      </c>
      <c r="D90" s="190"/>
      <c r="E90" s="190"/>
      <c r="F90" s="190"/>
      <c r="G90" s="190"/>
      <c r="H90" s="161"/>
    </row>
    <row r="91" spans="1:8" ht="15.75" thickBot="1" x14ac:dyDescent="0.3">
      <c r="A91" s="116"/>
      <c r="B91" s="116"/>
      <c r="C91" s="191" t="s">
        <v>725</v>
      </c>
      <c r="D91" s="190"/>
      <c r="E91" s="190"/>
      <c r="F91" s="190"/>
      <c r="G91" s="190"/>
      <c r="H91" s="161"/>
    </row>
    <row r="92" spans="1:8" ht="15.75" thickBot="1" x14ac:dyDescent="0.3">
      <c r="A92" s="116"/>
      <c r="B92" s="116"/>
      <c r="C92" s="191" t="s">
        <v>726</v>
      </c>
      <c r="D92" s="190"/>
      <c r="E92" s="190"/>
      <c r="F92" s="190"/>
      <c r="G92" s="190"/>
      <c r="H92" s="161"/>
    </row>
    <row r="93" spans="1:8" ht="15.75" thickBot="1" x14ac:dyDescent="0.3">
      <c r="A93" s="116"/>
      <c r="B93" s="116"/>
      <c r="C93" s="197" t="s">
        <v>728</v>
      </c>
      <c r="D93" s="192">
        <f>D83+D88</f>
        <v>0</v>
      </c>
      <c r="E93" s="192">
        <f>E83+E88</f>
        <v>45000</v>
      </c>
      <c r="F93" s="192">
        <f>F83+F88</f>
        <v>45391</v>
      </c>
      <c r="G93" s="192">
        <f>G83+G88</f>
        <v>0</v>
      </c>
      <c r="H93" s="161"/>
    </row>
    <row r="94" spans="1:8" ht="45.75" thickBot="1" x14ac:dyDescent="0.3">
      <c r="A94" s="116"/>
      <c r="B94" s="116"/>
      <c r="C94" s="168" t="s">
        <v>729</v>
      </c>
      <c r="D94" s="168" t="s">
        <v>730</v>
      </c>
      <c r="E94" s="208" t="s">
        <v>721</v>
      </c>
      <c r="F94" s="206"/>
      <c r="G94" s="207"/>
      <c r="H94" s="161"/>
    </row>
    <row r="95" spans="1:8" ht="33" customHeight="1" thickBot="1" x14ac:dyDescent="0.3">
      <c r="A95" s="116"/>
      <c r="B95" s="116"/>
      <c r="C95" s="148" t="s">
        <v>696</v>
      </c>
      <c r="D95" s="154" t="s">
        <v>731</v>
      </c>
      <c r="E95" s="155"/>
      <c r="F95" s="155"/>
      <c r="G95" s="156"/>
      <c r="H95" s="161"/>
    </row>
    <row r="96" spans="1:8" ht="15.75" thickBot="1" x14ac:dyDescent="0.3">
      <c r="A96" s="116"/>
      <c r="B96" s="116"/>
      <c r="C96" s="148" t="s">
        <v>51</v>
      </c>
      <c r="D96" s="172" t="s">
        <v>698</v>
      </c>
      <c r="E96" s="173"/>
      <c r="F96" s="173"/>
      <c r="G96" s="174"/>
      <c r="H96" s="161"/>
    </row>
    <row r="97" spans="1:10" x14ac:dyDescent="0.25">
      <c r="A97" s="116"/>
      <c r="B97" s="116"/>
      <c r="C97" s="141"/>
      <c r="D97" s="175">
        <v>2021</v>
      </c>
      <c r="E97" s="175">
        <v>2022</v>
      </c>
      <c r="F97" s="210">
        <v>2023</v>
      </c>
      <c r="G97" s="210">
        <v>2024</v>
      </c>
      <c r="H97" s="211"/>
      <c r="I97" s="177"/>
      <c r="J97" s="177"/>
    </row>
    <row r="98" spans="1:10" ht="15.75" thickBot="1" x14ac:dyDescent="0.3">
      <c r="A98" s="116"/>
      <c r="B98" s="116"/>
      <c r="C98" s="143"/>
      <c r="D98" s="178" t="s">
        <v>18</v>
      </c>
      <c r="E98" s="178" t="s">
        <v>18</v>
      </c>
      <c r="F98" s="212" t="s">
        <v>18</v>
      </c>
      <c r="G98" s="212" t="s">
        <v>18</v>
      </c>
      <c r="H98" s="211"/>
      <c r="I98" s="177"/>
      <c r="J98" s="177"/>
    </row>
    <row r="99" spans="1:10" ht="15.75" thickBot="1" x14ac:dyDescent="0.3">
      <c r="A99" s="116"/>
      <c r="B99" s="116"/>
      <c r="C99" s="148" t="s">
        <v>53</v>
      </c>
      <c r="D99" s="209"/>
      <c r="E99" s="209">
        <v>2000</v>
      </c>
      <c r="F99" s="148"/>
      <c r="G99" s="148"/>
      <c r="H99" s="211"/>
      <c r="I99" s="177"/>
      <c r="J99" s="177"/>
    </row>
    <row r="100" spans="1:10" ht="15.75" thickBot="1" x14ac:dyDescent="0.3">
      <c r="A100" s="116"/>
      <c r="B100" s="116"/>
      <c r="C100" s="148" t="s">
        <v>699</v>
      </c>
      <c r="D100" s="180"/>
      <c r="E100" s="180">
        <v>9500</v>
      </c>
      <c r="F100" s="180"/>
      <c r="G100" s="180"/>
      <c r="H100" s="211"/>
      <c r="I100" s="213"/>
      <c r="J100" s="177"/>
    </row>
    <row r="101" spans="1:10" ht="15.75" thickBot="1" x14ac:dyDescent="0.3">
      <c r="A101" s="116"/>
      <c r="B101" s="116"/>
      <c r="C101" s="148" t="s">
        <v>700</v>
      </c>
      <c r="D101" s="180" t="e">
        <f>D100/D99</f>
        <v>#DIV/0!</v>
      </c>
      <c r="E101" s="180">
        <f>E100/E99</f>
        <v>4.75</v>
      </c>
      <c r="F101" s="180" t="e">
        <f>F100/F99</f>
        <v>#DIV/0!</v>
      </c>
      <c r="G101" s="180" t="e">
        <f>G100/G99</f>
        <v>#DIV/0!</v>
      </c>
      <c r="H101" s="211"/>
      <c r="I101" s="214"/>
      <c r="J101" s="177"/>
    </row>
    <row r="102" spans="1:10" ht="15.75" thickBot="1" x14ac:dyDescent="0.3">
      <c r="A102" s="116"/>
      <c r="B102" s="116"/>
      <c r="C102" s="148" t="s">
        <v>701</v>
      </c>
      <c r="D102" s="183" t="e">
        <f t="shared" ref="D102:G104" si="2">D99/C99-1</f>
        <v>#VALUE!</v>
      </c>
      <c r="E102" s="183" t="e">
        <f t="shared" si="2"/>
        <v>#DIV/0!</v>
      </c>
      <c r="F102" s="183">
        <f t="shared" si="2"/>
        <v>-1</v>
      </c>
      <c r="G102" s="215" t="e">
        <f t="shared" si="2"/>
        <v>#DIV/0!</v>
      </c>
      <c r="H102" s="211"/>
      <c r="I102" s="177"/>
      <c r="J102" s="177"/>
    </row>
    <row r="103" spans="1:10" ht="15.75" thickBot="1" x14ac:dyDescent="0.3">
      <c r="A103" s="116"/>
      <c r="B103" s="116"/>
      <c r="C103" s="148" t="s">
        <v>702</v>
      </c>
      <c r="D103" s="183" t="e">
        <f t="shared" si="2"/>
        <v>#VALUE!</v>
      </c>
      <c r="E103" s="183" t="e">
        <f t="shared" si="2"/>
        <v>#DIV/0!</v>
      </c>
      <c r="F103" s="183">
        <f t="shared" si="2"/>
        <v>-1</v>
      </c>
      <c r="G103" s="215" t="e">
        <f t="shared" si="2"/>
        <v>#DIV/0!</v>
      </c>
      <c r="H103" s="211"/>
      <c r="I103" s="177"/>
      <c r="J103" s="177"/>
    </row>
    <row r="104" spans="1:10" ht="15.75" thickBot="1" x14ac:dyDescent="0.3">
      <c r="A104" s="116"/>
      <c r="B104" s="116"/>
      <c r="C104" s="148" t="s">
        <v>74</v>
      </c>
      <c r="D104" s="183" t="e">
        <f t="shared" si="2"/>
        <v>#DIV/0!</v>
      </c>
      <c r="E104" s="183" t="e">
        <f t="shared" si="2"/>
        <v>#DIV/0!</v>
      </c>
      <c r="F104" s="183" t="e">
        <f t="shared" si="2"/>
        <v>#DIV/0!</v>
      </c>
      <c r="G104" s="215" t="e">
        <f t="shared" si="2"/>
        <v>#DIV/0!</v>
      </c>
      <c r="H104" s="211"/>
      <c r="I104" s="177"/>
      <c r="J104" s="177"/>
    </row>
    <row r="105" spans="1:10" ht="15.75" thickBot="1" x14ac:dyDescent="0.3">
      <c r="A105" s="116"/>
      <c r="B105" s="116"/>
      <c r="C105" s="186" t="s">
        <v>732</v>
      </c>
      <c r="D105" s="187"/>
      <c r="E105" s="187"/>
      <c r="F105" s="187"/>
      <c r="G105" s="188"/>
      <c r="H105" s="161"/>
    </row>
    <row r="106" spans="1:10" x14ac:dyDescent="0.25">
      <c r="A106" s="116"/>
      <c r="B106" s="116"/>
      <c r="C106" s="141"/>
      <c r="D106" s="175">
        <v>2021</v>
      </c>
      <c r="E106" s="175">
        <v>2022</v>
      </c>
      <c r="F106" s="175">
        <v>2023</v>
      </c>
      <c r="G106" s="175">
        <v>2024</v>
      </c>
      <c r="H106" s="161"/>
    </row>
    <row r="107" spans="1:10" ht="15.75" thickBot="1" x14ac:dyDescent="0.3">
      <c r="A107" s="116"/>
      <c r="B107" s="116"/>
      <c r="C107" s="143"/>
      <c r="D107" s="178" t="s">
        <v>18</v>
      </c>
      <c r="E107" s="178" t="s">
        <v>18</v>
      </c>
      <c r="F107" s="178" t="s">
        <v>18</v>
      </c>
      <c r="G107" s="178" t="s">
        <v>18</v>
      </c>
      <c r="H107" s="161"/>
    </row>
    <row r="108" spans="1:10" ht="15.75" thickBot="1" x14ac:dyDescent="0.3">
      <c r="A108" s="116"/>
      <c r="B108" s="116"/>
      <c r="C108" s="189" t="s">
        <v>723</v>
      </c>
      <c r="D108" s="190">
        <f>D109+D110+D111+D112</f>
        <v>0</v>
      </c>
      <c r="E108" s="190">
        <f>E109+E110+E111+E112</f>
        <v>0</v>
      </c>
      <c r="F108" s="190">
        <f>F109+F110+F111+F112</f>
        <v>0</v>
      </c>
      <c r="G108" s="190">
        <f>G109+G110+G111+G112</f>
        <v>0</v>
      </c>
      <c r="H108" s="161"/>
    </row>
    <row r="109" spans="1:10" ht="15.75" thickBot="1" x14ac:dyDescent="0.3">
      <c r="A109" s="116"/>
      <c r="B109" s="116"/>
      <c r="C109" s="191" t="s">
        <v>705</v>
      </c>
      <c r="D109" s="190"/>
      <c r="E109" s="190"/>
      <c r="F109" s="190"/>
      <c r="G109" s="190"/>
      <c r="H109" s="161"/>
    </row>
    <row r="110" spans="1:10" ht="15.75" thickBot="1" x14ac:dyDescent="0.3">
      <c r="A110" s="116"/>
      <c r="B110" s="116"/>
      <c r="C110" s="191" t="s">
        <v>724</v>
      </c>
      <c r="D110" s="190"/>
      <c r="E110" s="190"/>
      <c r="F110" s="190"/>
      <c r="G110" s="190"/>
      <c r="H110" s="161"/>
    </row>
    <row r="111" spans="1:10" ht="15.75" thickBot="1" x14ac:dyDescent="0.3">
      <c r="A111" s="116"/>
      <c r="B111" s="116"/>
      <c r="C111" s="191" t="s">
        <v>725</v>
      </c>
      <c r="D111" s="190"/>
      <c r="E111" s="190"/>
      <c r="F111" s="190"/>
      <c r="G111" s="190"/>
      <c r="H111" s="161"/>
    </row>
    <row r="112" spans="1:10" ht="15.75" thickBot="1" x14ac:dyDescent="0.3">
      <c r="A112" s="116"/>
      <c r="B112" s="116"/>
      <c r="C112" s="191" t="s">
        <v>726</v>
      </c>
      <c r="D112" s="190"/>
      <c r="E112" s="190"/>
      <c r="F112" s="190"/>
      <c r="G112" s="190"/>
      <c r="H112" s="161"/>
    </row>
    <row r="113" spans="1:9" ht="15.75" thickBot="1" x14ac:dyDescent="0.3">
      <c r="A113" s="116"/>
      <c r="B113" s="116"/>
      <c r="C113" s="189" t="s">
        <v>727</v>
      </c>
      <c r="D113" s="192">
        <f>D114+D115+D116+D117</f>
        <v>0</v>
      </c>
      <c r="E113" s="192">
        <f>E114+E115+E116+E117</f>
        <v>9500</v>
      </c>
      <c r="F113" s="192">
        <f>F114+F115+F116+F117</f>
        <v>0</v>
      </c>
      <c r="G113" s="192">
        <f>G114+G115+G116+G117</f>
        <v>0</v>
      </c>
      <c r="H113" s="161"/>
    </row>
    <row r="114" spans="1:9" ht="15.75" thickBot="1" x14ac:dyDescent="0.3">
      <c r="A114" s="116"/>
      <c r="B114" s="116"/>
      <c r="C114" s="191" t="s">
        <v>705</v>
      </c>
      <c r="D114" s="190">
        <f>+D100</f>
        <v>0</v>
      </c>
      <c r="E114" s="190">
        <f>+E100</f>
        <v>9500</v>
      </c>
      <c r="F114" s="190">
        <f>+F100</f>
        <v>0</v>
      </c>
      <c r="G114" s="190"/>
      <c r="H114" s="161"/>
    </row>
    <row r="115" spans="1:9" ht="15.75" thickBot="1" x14ac:dyDescent="0.3">
      <c r="A115" s="116"/>
      <c r="B115" s="116"/>
      <c r="C115" s="191" t="s">
        <v>724</v>
      </c>
      <c r="D115" s="190"/>
      <c r="E115" s="190"/>
      <c r="F115" s="190"/>
      <c r="G115" s="190"/>
      <c r="H115" s="161"/>
    </row>
    <row r="116" spans="1:9" ht="15.75" thickBot="1" x14ac:dyDescent="0.3">
      <c r="A116" s="116"/>
      <c r="B116" s="116"/>
      <c r="C116" s="191" t="s">
        <v>725</v>
      </c>
      <c r="D116" s="190"/>
      <c r="E116" s="190"/>
      <c r="F116" s="190"/>
      <c r="G116" s="190"/>
      <c r="H116" s="161"/>
    </row>
    <row r="117" spans="1:9" ht="15.75" thickBot="1" x14ac:dyDescent="0.3">
      <c r="A117" s="116"/>
      <c r="B117" s="116"/>
      <c r="C117" s="191" t="s">
        <v>726</v>
      </c>
      <c r="D117" s="190"/>
      <c r="E117" s="190"/>
      <c r="F117" s="190"/>
      <c r="G117" s="190"/>
      <c r="H117" s="161"/>
    </row>
    <row r="118" spans="1:9" ht="15.75" thickBot="1" x14ac:dyDescent="0.3">
      <c r="A118" s="116"/>
      <c r="B118" s="116"/>
      <c r="C118" s="197" t="s">
        <v>733</v>
      </c>
      <c r="D118" s="192">
        <f>D108+D113</f>
        <v>0</v>
      </c>
      <c r="E118" s="192">
        <f>E108+E113</f>
        <v>9500</v>
      </c>
      <c r="F118" s="192">
        <f>F108+F113</f>
        <v>0</v>
      </c>
      <c r="G118" s="192">
        <f>G108+G113</f>
        <v>0</v>
      </c>
      <c r="H118" s="161"/>
    </row>
    <row r="119" spans="1:9" ht="34.5" thickBot="1" x14ac:dyDescent="0.3">
      <c r="A119" s="116"/>
      <c r="B119" s="116"/>
      <c r="C119" s="168" t="s">
        <v>734</v>
      </c>
      <c r="D119" s="168" t="s">
        <v>735</v>
      </c>
      <c r="E119" s="208" t="s">
        <v>721</v>
      </c>
      <c r="F119" s="206"/>
      <c r="G119" s="207"/>
      <c r="H119" s="161"/>
    </row>
    <row r="120" spans="1:9" ht="22.9" customHeight="1" thickBot="1" x14ac:dyDescent="0.3">
      <c r="A120" s="116"/>
      <c r="B120" s="116"/>
      <c r="C120" s="148" t="s">
        <v>696</v>
      </c>
      <c r="D120" s="154" t="s">
        <v>736</v>
      </c>
      <c r="E120" s="155"/>
      <c r="F120" s="155"/>
      <c r="G120" s="156"/>
      <c r="H120" s="161"/>
      <c r="I120" s="177"/>
    </row>
    <row r="121" spans="1:9" ht="15.75" thickBot="1" x14ac:dyDescent="0.3">
      <c r="A121" s="116"/>
      <c r="B121" s="116"/>
      <c r="C121" s="148" t="s">
        <v>51</v>
      </c>
      <c r="D121" s="172" t="s">
        <v>698</v>
      </c>
      <c r="E121" s="173"/>
      <c r="F121" s="173"/>
      <c r="G121" s="174"/>
      <c r="H121" s="161"/>
      <c r="I121" s="177"/>
    </row>
    <row r="122" spans="1:9" x14ac:dyDescent="0.25">
      <c r="A122" s="116"/>
      <c r="B122" s="116"/>
      <c r="C122" s="141"/>
      <c r="D122" s="175">
        <v>2021</v>
      </c>
      <c r="E122" s="175">
        <v>2022</v>
      </c>
      <c r="F122" s="175">
        <v>2023</v>
      </c>
      <c r="G122" s="175">
        <v>2024</v>
      </c>
      <c r="H122" s="161"/>
      <c r="I122" s="177"/>
    </row>
    <row r="123" spans="1:9" ht="15.75" thickBot="1" x14ac:dyDescent="0.3">
      <c r="A123" s="116"/>
      <c r="B123" s="116"/>
      <c r="C123" s="143"/>
      <c r="D123" s="178" t="s">
        <v>18</v>
      </c>
      <c r="E123" s="178" t="s">
        <v>18</v>
      </c>
      <c r="F123" s="178" t="s">
        <v>18</v>
      </c>
      <c r="G123" s="178" t="s">
        <v>18</v>
      </c>
      <c r="H123" s="161"/>
      <c r="I123" s="177"/>
    </row>
    <row r="124" spans="1:9" ht="15.75" thickBot="1" x14ac:dyDescent="0.3">
      <c r="A124" s="116"/>
      <c r="B124" s="116"/>
      <c r="C124" s="148" t="s">
        <v>53</v>
      </c>
      <c r="D124" s="209"/>
      <c r="E124" s="209">
        <v>600</v>
      </c>
      <c r="F124" s="209">
        <v>600</v>
      </c>
      <c r="G124" s="148"/>
      <c r="H124" s="161"/>
      <c r="I124" s="177"/>
    </row>
    <row r="125" spans="1:9" ht="15.75" thickBot="1" x14ac:dyDescent="0.3">
      <c r="A125" s="116"/>
      <c r="B125" s="116"/>
      <c r="C125" s="148" t="s">
        <v>699</v>
      </c>
      <c r="D125" s="180"/>
      <c r="E125" s="180">
        <v>25055.643</v>
      </c>
      <c r="F125" s="180">
        <v>32424.357</v>
      </c>
      <c r="G125" s="180"/>
      <c r="H125" s="161"/>
      <c r="I125" s="216"/>
    </row>
    <row r="126" spans="1:9" ht="15.75" thickBot="1" x14ac:dyDescent="0.3">
      <c r="A126" s="116"/>
      <c r="B126" s="116"/>
      <c r="C126" s="148" t="s">
        <v>700</v>
      </c>
      <c r="D126" s="180" t="e">
        <f>D125/D124</f>
        <v>#DIV/0!</v>
      </c>
      <c r="E126" s="180">
        <f>E125/E124</f>
        <v>41.759405000000001</v>
      </c>
      <c r="F126" s="180">
        <f>F125/F124</f>
        <v>54.040595000000003</v>
      </c>
      <c r="G126" s="180" t="e">
        <f>G125/G124</f>
        <v>#DIV/0!</v>
      </c>
      <c r="H126" s="161"/>
      <c r="I126" s="214"/>
    </row>
    <row r="127" spans="1:9" ht="15.75" thickBot="1" x14ac:dyDescent="0.3">
      <c r="A127" s="116"/>
      <c r="B127" s="116"/>
      <c r="C127" s="148" t="s">
        <v>701</v>
      </c>
      <c r="D127" s="183" t="e">
        <f t="shared" ref="D127:G129" si="3">D124/C124-1</f>
        <v>#VALUE!</v>
      </c>
      <c r="E127" s="183" t="e">
        <f t="shared" si="3"/>
        <v>#DIV/0!</v>
      </c>
      <c r="F127" s="183">
        <f t="shared" si="3"/>
        <v>0</v>
      </c>
      <c r="G127" s="183">
        <f t="shared" si="3"/>
        <v>-1</v>
      </c>
      <c r="H127" s="161"/>
      <c r="I127" s="177"/>
    </row>
    <row r="128" spans="1:9" ht="15.75" thickBot="1" x14ac:dyDescent="0.3">
      <c r="A128" s="116"/>
      <c r="B128" s="116"/>
      <c r="C128" s="148" t="s">
        <v>702</v>
      </c>
      <c r="D128" s="183" t="e">
        <f t="shared" si="3"/>
        <v>#VALUE!</v>
      </c>
      <c r="E128" s="183" t="e">
        <f t="shared" si="3"/>
        <v>#DIV/0!</v>
      </c>
      <c r="F128" s="183">
        <f t="shared" si="3"/>
        <v>0.29409398912652129</v>
      </c>
      <c r="G128" s="183">
        <f t="shared" si="3"/>
        <v>-1</v>
      </c>
      <c r="H128" s="161"/>
      <c r="I128" s="177"/>
    </row>
    <row r="129" spans="1:9" ht="15.75" thickBot="1" x14ac:dyDescent="0.3">
      <c r="A129" s="116"/>
      <c r="B129" s="116"/>
      <c r="C129" s="148" t="s">
        <v>74</v>
      </c>
      <c r="D129" s="183" t="e">
        <f t="shared" si="3"/>
        <v>#DIV/0!</v>
      </c>
      <c r="E129" s="183" t="e">
        <f t="shared" si="3"/>
        <v>#DIV/0!</v>
      </c>
      <c r="F129" s="183">
        <f t="shared" si="3"/>
        <v>0.29409398912652129</v>
      </c>
      <c r="G129" s="183" t="e">
        <f t="shared" si="3"/>
        <v>#DIV/0!</v>
      </c>
      <c r="H129" s="161"/>
      <c r="I129" s="177"/>
    </row>
    <row r="130" spans="1:9" ht="15.75" thickBot="1" x14ac:dyDescent="0.3">
      <c r="A130" s="116"/>
      <c r="B130" s="116"/>
      <c r="C130" s="186" t="s">
        <v>737</v>
      </c>
      <c r="D130" s="187"/>
      <c r="E130" s="187"/>
      <c r="F130" s="187"/>
      <c r="G130" s="188"/>
      <c r="H130" s="161"/>
      <c r="I130" s="177"/>
    </row>
    <row r="131" spans="1:9" x14ac:dyDescent="0.25">
      <c r="A131" s="116"/>
      <c r="B131" s="116"/>
      <c r="C131" s="141"/>
      <c r="D131" s="175">
        <v>2021</v>
      </c>
      <c r="E131" s="175">
        <v>2022</v>
      </c>
      <c r="F131" s="175">
        <v>2023</v>
      </c>
      <c r="G131" s="175">
        <v>2024</v>
      </c>
      <c r="H131" s="161"/>
    </row>
    <row r="132" spans="1:9" ht="15.75" thickBot="1" x14ac:dyDescent="0.3">
      <c r="A132" s="116"/>
      <c r="B132" s="116"/>
      <c r="C132" s="143"/>
      <c r="D132" s="178" t="s">
        <v>18</v>
      </c>
      <c r="E132" s="178" t="s">
        <v>18</v>
      </c>
      <c r="F132" s="178" t="s">
        <v>18</v>
      </c>
      <c r="G132" s="178" t="s">
        <v>18</v>
      </c>
      <c r="H132" s="161"/>
    </row>
    <row r="133" spans="1:9" ht="15.75" thickBot="1" x14ac:dyDescent="0.3">
      <c r="A133" s="116"/>
      <c r="B133" s="116"/>
      <c r="C133" s="189" t="s">
        <v>723</v>
      </c>
      <c r="D133" s="190">
        <f>D134+D135+D136+D137</f>
        <v>0</v>
      </c>
      <c r="E133" s="190">
        <f>E134+E135+E136+E137</f>
        <v>0</v>
      </c>
      <c r="F133" s="190">
        <f>F134+F135+F136+F137</f>
        <v>0</v>
      </c>
      <c r="G133" s="190">
        <f>G134+G135+G136+G137</f>
        <v>0</v>
      </c>
      <c r="H133" s="161"/>
    </row>
    <row r="134" spans="1:9" ht="15.75" thickBot="1" x14ac:dyDescent="0.3">
      <c r="A134" s="116"/>
      <c r="B134" s="116"/>
      <c r="C134" s="191" t="s">
        <v>705</v>
      </c>
      <c r="D134" s="190"/>
      <c r="E134" s="190"/>
      <c r="F134" s="190"/>
      <c r="G134" s="190"/>
      <c r="H134" s="161"/>
    </row>
    <row r="135" spans="1:9" ht="15.75" thickBot="1" x14ac:dyDescent="0.3">
      <c r="A135" s="116"/>
      <c r="B135" s="116"/>
      <c r="C135" s="191" t="s">
        <v>724</v>
      </c>
      <c r="D135" s="190"/>
      <c r="E135" s="190"/>
      <c r="F135" s="190"/>
      <c r="G135" s="190"/>
      <c r="H135" s="161"/>
    </row>
    <row r="136" spans="1:9" ht="15.75" thickBot="1" x14ac:dyDescent="0.3">
      <c r="A136" s="116"/>
      <c r="B136" s="116"/>
      <c r="C136" s="191" t="s">
        <v>725</v>
      </c>
      <c r="D136" s="190"/>
      <c r="E136" s="190"/>
      <c r="F136" s="190"/>
      <c r="G136" s="190"/>
      <c r="H136" s="161"/>
    </row>
    <row r="137" spans="1:9" ht="15.75" thickBot="1" x14ac:dyDescent="0.3">
      <c r="A137" s="116"/>
      <c r="B137" s="116"/>
      <c r="C137" s="191" t="s">
        <v>726</v>
      </c>
      <c r="D137" s="190"/>
      <c r="E137" s="190"/>
      <c r="F137" s="190"/>
      <c r="G137" s="190"/>
      <c r="H137" s="161"/>
    </row>
    <row r="138" spans="1:9" ht="15.75" thickBot="1" x14ac:dyDescent="0.3">
      <c r="A138" s="116"/>
      <c r="B138" s="116"/>
      <c r="C138" s="189" t="s">
        <v>727</v>
      </c>
      <c r="D138" s="192">
        <f>D139+D140+D141+D142</f>
        <v>0</v>
      </c>
      <c r="E138" s="192">
        <f>E139+E140+E141+E142</f>
        <v>25055.643</v>
      </c>
      <c r="F138" s="192">
        <f>F139+F140+F141+F142</f>
        <v>32424.357</v>
      </c>
      <c r="G138" s="192">
        <f>G139+G140+G141+G142</f>
        <v>0</v>
      </c>
      <c r="H138" s="161"/>
    </row>
    <row r="139" spans="1:9" ht="15.75" thickBot="1" x14ac:dyDescent="0.3">
      <c r="A139" s="116"/>
      <c r="B139" s="116"/>
      <c r="C139" s="191" t="s">
        <v>705</v>
      </c>
      <c r="D139" s="190">
        <f>+D125</f>
        <v>0</v>
      </c>
      <c r="E139" s="190">
        <f>+E125</f>
        <v>25055.643</v>
      </c>
      <c r="F139" s="190">
        <f>+F125</f>
        <v>32424.357</v>
      </c>
      <c r="G139" s="190"/>
      <c r="H139" s="161"/>
    </row>
    <row r="140" spans="1:9" ht="15.75" thickBot="1" x14ac:dyDescent="0.3">
      <c r="A140" s="116"/>
      <c r="B140" s="116"/>
      <c r="C140" s="191" t="s">
        <v>724</v>
      </c>
      <c r="D140" s="190"/>
      <c r="E140" s="190"/>
      <c r="F140" s="190"/>
      <c r="G140" s="190"/>
      <c r="H140" s="161"/>
    </row>
    <row r="141" spans="1:9" ht="15.75" thickBot="1" x14ac:dyDescent="0.3">
      <c r="A141" s="116"/>
      <c r="B141" s="116"/>
      <c r="C141" s="191" t="s">
        <v>725</v>
      </c>
      <c r="D141" s="190"/>
      <c r="E141" s="190"/>
      <c r="F141" s="190"/>
      <c r="G141" s="190"/>
      <c r="H141" s="161"/>
    </row>
    <row r="142" spans="1:9" ht="15.75" thickBot="1" x14ac:dyDescent="0.3">
      <c r="A142" s="116"/>
      <c r="B142" s="116"/>
      <c r="C142" s="191" t="s">
        <v>726</v>
      </c>
      <c r="D142" s="190"/>
      <c r="E142" s="190"/>
      <c r="F142" s="190"/>
      <c r="G142" s="190"/>
      <c r="H142" s="161"/>
    </row>
    <row r="143" spans="1:9" ht="15.75" thickBot="1" x14ac:dyDescent="0.3">
      <c r="A143" s="116"/>
      <c r="B143" s="116"/>
      <c r="C143" s="197" t="s">
        <v>738</v>
      </c>
      <c r="D143" s="192">
        <f>D133+D138</f>
        <v>0</v>
      </c>
      <c r="E143" s="192">
        <f>E133+E138</f>
        <v>25055.643</v>
      </c>
      <c r="F143" s="192">
        <f>F133+F138</f>
        <v>32424.357</v>
      </c>
      <c r="G143" s="192">
        <f>G133+G138</f>
        <v>0</v>
      </c>
      <c r="H143" s="161"/>
    </row>
    <row r="144" spans="1:9" ht="34.5" thickBot="1" x14ac:dyDescent="0.3">
      <c r="A144" s="116"/>
      <c r="B144" s="116"/>
      <c r="C144" s="168" t="s">
        <v>739</v>
      </c>
      <c r="D144" s="168" t="s">
        <v>740</v>
      </c>
      <c r="E144" s="208" t="s">
        <v>721</v>
      </c>
      <c r="F144" s="206"/>
      <c r="G144" s="207"/>
      <c r="H144" s="161"/>
    </row>
    <row r="145" spans="1:10" ht="25.9" customHeight="1" thickBot="1" x14ac:dyDescent="0.3">
      <c r="A145" s="116"/>
      <c r="B145" s="116"/>
      <c r="C145" s="148" t="s">
        <v>696</v>
      </c>
      <c r="D145" s="154" t="s">
        <v>741</v>
      </c>
      <c r="E145" s="155"/>
      <c r="F145" s="155"/>
      <c r="G145" s="156"/>
      <c r="H145" s="161"/>
    </row>
    <row r="146" spans="1:10" ht="15.75" thickBot="1" x14ac:dyDescent="0.3">
      <c r="A146" s="116"/>
      <c r="B146" s="116"/>
      <c r="C146" s="148" t="s">
        <v>51</v>
      </c>
      <c r="D146" s="172" t="s">
        <v>698</v>
      </c>
      <c r="E146" s="173"/>
      <c r="F146" s="173"/>
      <c r="G146" s="174"/>
      <c r="H146" s="161"/>
    </row>
    <row r="147" spans="1:10" x14ac:dyDescent="0.25">
      <c r="A147" s="116"/>
      <c r="B147" s="116"/>
      <c r="C147" s="141"/>
      <c r="D147" s="175">
        <v>2021</v>
      </c>
      <c r="E147" s="175">
        <v>2022</v>
      </c>
      <c r="F147" s="175">
        <v>2023</v>
      </c>
      <c r="G147" s="175">
        <v>2024</v>
      </c>
      <c r="H147" s="161"/>
      <c r="I147" s="177"/>
    </row>
    <row r="148" spans="1:10" ht="15.75" thickBot="1" x14ac:dyDescent="0.3">
      <c r="A148" s="116"/>
      <c r="B148" s="116"/>
      <c r="C148" s="143"/>
      <c r="D148" s="178" t="s">
        <v>18</v>
      </c>
      <c r="E148" s="178" t="s">
        <v>18</v>
      </c>
      <c r="F148" s="178" t="s">
        <v>18</v>
      </c>
      <c r="G148" s="178" t="s">
        <v>18</v>
      </c>
      <c r="H148" s="161"/>
      <c r="I148" s="177"/>
    </row>
    <row r="149" spans="1:10" ht="15.75" thickBot="1" x14ac:dyDescent="0.3">
      <c r="A149" s="116"/>
      <c r="B149" s="116"/>
      <c r="C149" s="148" t="s">
        <v>53</v>
      </c>
      <c r="D149" s="209"/>
      <c r="E149" s="209">
        <v>1200</v>
      </c>
      <c r="F149" s="148"/>
      <c r="G149" s="148"/>
      <c r="H149" s="161"/>
      <c r="I149" s="177"/>
    </row>
    <row r="150" spans="1:10" ht="15.75" thickBot="1" x14ac:dyDescent="0.3">
      <c r="A150" s="116"/>
      <c r="B150" s="116"/>
      <c r="C150" s="148" t="s">
        <v>699</v>
      </c>
      <c r="D150" s="180"/>
      <c r="E150" s="180">
        <v>24084.012999999999</v>
      </c>
      <c r="F150" s="180"/>
      <c r="G150" s="180"/>
      <c r="H150" s="161"/>
      <c r="I150" s="177"/>
      <c r="J150">
        <f>+E150*1000</f>
        <v>24084013</v>
      </c>
    </row>
    <row r="151" spans="1:10" ht="15.75" thickBot="1" x14ac:dyDescent="0.3">
      <c r="A151" s="116"/>
      <c r="B151" s="116"/>
      <c r="C151" s="148" t="s">
        <v>700</v>
      </c>
      <c r="D151" s="180" t="e">
        <f>D150/D149</f>
        <v>#DIV/0!</v>
      </c>
      <c r="E151" s="180">
        <f>E150/E149</f>
        <v>20.070010833333331</v>
      </c>
      <c r="F151" s="180" t="e">
        <f>F150/F149</f>
        <v>#DIV/0!</v>
      </c>
      <c r="G151" s="180" t="e">
        <f>G150/G149</f>
        <v>#DIV/0!</v>
      </c>
      <c r="H151" s="161"/>
      <c r="I151" s="214"/>
    </row>
    <row r="152" spans="1:10" ht="15.75" thickBot="1" x14ac:dyDescent="0.3">
      <c r="A152" s="116"/>
      <c r="B152" s="116"/>
      <c r="C152" s="148" t="s">
        <v>701</v>
      </c>
      <c r="D152" s="183" t="e">
        <f t="shared" ref="D152:G154" si="4">D149/C149-1</f>
        <v>#VALUE!</v>
      </c>
      <c r="E152" s="183" t="e">
        <f t="shared" si="4"/>
        <v>#DIV/0!</v>
      </c>
      <c r="F152" s="183">
        <f t="shared" si="4"/>
        <v>-1</v>
      </c>
      <c r="G152" s="183" t="e">
        <f t="shared" si="4"/>
        <v>#DIV/0!</v>
      </c>
      <c r="H152" s="161"/>
      <c r="I152" s="177"/>
    </row>
    <row r="153" spans="1:10" ht="15.75" thickBot="1" x14ac:dyDescent="0.3">
      <c r="A153" s="116"/>
      <c r="B153" s="116"/>
      <c r="C153" s="148" t="s">
        <v>702</v>
      </c>
      <c r="D153" s="183" t="e">
        <f t="shared" si="4"/>
        <v>#VALUE!</v>
      </c>
      <c r="E153" s="183" t="e">
        <f t="shared" si="4"/>
        <v>#DIV/0!</v>
      </c>
      <c r="F153" s="183">
        <f t="shared" si="4"/>
        <v>-1</v>
      </c>
      <c r="G153" s="183" t="e">
        <f t="shared" si="4"/>
        <v>#DIV/0!</v>
      </c>
      <c r="H153" s="161"/>
      <c r="I153" s="177"/>
    </row>
    <row r="154" spans="1:10" ht="15.75" thickBot="1" x14ac:dyDescent="0.3">
      <c r="A154" s="116"/>
      <c r="B154" s="116"/>
      <c r="C154" s="148" t="s">
        <v>74</v>
      </c>
      <c r="D154" s="183" t="e">
        <f t="shared" si="4"/>
        <v>#DIV/0!</v>
      </c>
      <c r="E154" s="183" t="e">
        <f t="shared" si="4"/>
        <v>#DIV/0!</v>
      </c>
      <c r="F154" s="183" t="e">
        <f t="shared" si="4"/>
        <v>#DIV/0!</v>
      </c>
      <c r="G154" s="183" t="e">
        <f t="shared" si="4"/>
        <v>#DIV/0!</v>
      </c>
      <c r="H154" s="161"/>
      <c r="I154" s="177"/>
    </row>
    <row r="155" spans="1:10" ht="15.75" thickBot="1" x14ac:dyDescent="0.3">
      <c r="A155" s="116"/>
      <c r="B155" s="116"/>
      <c r="C155" s="186" t="s">
        <v>742</v>
      </c>
      <c r="D155" s="187"/>
      <c r="E155" s="187"/>
      <c r="F155" s="187"/>
      <c r="G155" s="188"/>
      <c r="H155" s="161"/>
      <c r="I155" s="177"/>
    </row>
    <row r="156" spans="1:10" x14ac:dyDescent="0.25">
      <c r="A156" s="116"/>
      <c r="B156" s="116"/>
      <c r="C156" s="141"/>
      <c r="D156" s="175">
        <v>2021</v>
      </c>
      <c r="E156" s="175">
        <v>2022</v>
      </c>
      <c r="F156" s="175">
        <v>2023</v>
      </c>
      <c r="G156" s="175">
        <v>2024</v>
      </c>
      <c r="H156" s="161"/>
      <c r="I156" s="177"/>
    </row>
    <row r="157" spans="1:10" ht="15.75" thickBot="1" x14ac:dyDescent="0.3">
      <c r="A157" s="116"/>
      <c r="B157" s="116"/>
      <c r="C157" s="143"/>
      <c r="D157" s="178" t="s">
        <v>18</v>
      </c>
      <c r="E157" s="178" t="s">
        <v>18</v>
      </c>
      <c r="F157" s="178" t="s">
        <v>18</v>
      </c>
      <c r="G157" s="178" t="s">
        <v>18</v>
      </c>
      <c r="H157" s="161"/>
      <c r="I157" s="177"/>
    </row>
    <row r="158" spans="1:10" ht="15.75" thickBot="1" x14ac:dyDescent="0.3">
      <c r="A158" s="116"/>
      <c r="B158" s="116"/>
      <c r="C158" s="189" t="s">
        <v>723</v>
      </c>
      <c r="D158" s="190">
        <f>D159+D160+D161+D162</f>
        <v>0</v>
      </c>
      <c r="E158" s="190">
        <f>E159+E160+E161+E162</f>
        <v>0</v>
      </c>
      <c r="F158" s="190">
        <f>F159+F160+F161+F162</f>
        <v>0</v>
      </c>
      <c r="G158" s="190">
        <f>G159+G160+G161+G162</f>
        <v>0</v>
      </c>
      <c r="H158" s="161"/>
    </row>
    <row r="159" spans="1:10" ht="15.75" thickBot="1" x14ac:dyDescent="0.3">
      <c r="A159" s="116"/>
      <c r="B159" s="116"/>
      <c r="C159" s="191" t="s">
        <v>705</v>
      </c>
      <c r="D159" s="190"/>
      <c r="E159" s="190"/>
      <c r="F159" s="190"/>
      <c r="G159" s="190"/>
      <c r="H159" s="161"/>
    </row>
    <row r="160" spans="1:10" ht="15.75" thickBot="1" x14ac:dyDescent="0.3">
      <c r="A160" s="116"/>
      <c r="B160" s="116"/>
      <c r="C160" s="191" t="s">
        <v>724</v>
      </c>
      <c r="D160" s="190"/>
      <c r="E160" s="190"/>
      <c r="F160" s="190"/>
      <c r="G160" s="190"/>
      <c r="H160" s="161"/>
    </row>
    <row r="161" spans="1:9" ht="15.75" thickBot="1" x14ac:dyDescent="0.3">
      <c r="A161" s="116"/>
      <c r="B161" s="116"/>
      <c r="C161" s="191" t="s">
        <v>725</v>
      </c>
      <c r="D161" s="190"/>
      <c r="E161" s="190"/>
      <c r="F161" s="190"/>
      <c r="G161" s="190"/>
      <c r="H161" s="161"/>
    </row>
    <row r="162" spans="1:9" ht="15.75" thickBot="1" x14ac:dyDescent="0.3">
      <c r="A162" s="116"/>
      <c r="B162" s="116"/>
      <c r="C162" s="191" t="s">
        <v>726</v>
      </c>
      <c r="D162" s="190"/>
      <c r="E162" s="190"/>
      <c r="F162" s="190"/>
      <c r="G162" s="190"/>
      <c r="H162" s="161"/>
    </row>
    <row r="163" spans="1:9" ht="15.75" thickBot="1" x14ac:dyDescent="0.3">
      <c r="A163" s="116"/>
      <c r="B163" s="116"/>
      <c r="C163" s="189" t="s">
        <v>727</v>
      </c>
      <c r="D163" s="192">
        <f>D164+D165+D166+D167</f>
        <v>0</v>
      </c>
      <c r="E163" s="192">
        <f>E164+E165+E166+E167</f>
        <v>24084.012999999999</v>
      </c>
      <c r="F163" s="192">
        <f>F164+F165+F166+F167</f>
        <v>0</v>
      </c>
      <c r="G163" s="192">
        <f>G164+G165+G166+G167</f>
        <v>0</v>
      </c>
      <c r="H163" s="161"/>
    </row>
    <row r="164" spans="1:9" ht="15.75" thickBot="1" x14ac:dyDescent="0.3">
      <c r="A164" s="116"/>
      <c r="B164" s="116"/>
      <c r="C164" s="191" t="s">
        <v>705</v>
      </c>
      <c r="D164" s="190">
        <f>+D150</f>
        <v>0</v>
      </c>
      <c r="E164" s="190">
        <f>+E150</f>
        <v>24084.012999999999</v>
      </c>
      <c r="F164" s="190">
        <f>+F150</f>
        <v>0</v>
      </c>
      <c r="G164" s="190"/>
      <c r="H164" s="161"/>
    </row>
    <row r="165" spans="1:9" ht="15.75" thickBot="1" x14ac:dyDescent="0.3">
      <c r="A165" s="116"/>
      <c r="B165" s="116"/>
      <c r="C165" s="191" t="s">
        <v>724</v>
      </c>
      <c r="D165" s="190"/>
      <c r="E165" s="190"/>
      <c r="F165" s="190"/>
      <c r="G165" s="190"/>
      <c r="H165" s="161"/>
    </row>
    <row r="166" spans="1:9" ht="15.75" thickBot="1" x14ac:dyDescent="0.3">
      <c r="A166" s="116"/>
      <c r="B166" s="116"/>
      <c r="C166" s="191" t="s">
        <v>725</v>
      </c>
      <c r="D166" s="190"/>
      <c r="E166" s="190"/>
      <c r="F166" s="190"/>
      <c r="G166" s="190"/>
      <c r="H166" s="161"/>
    </row>
    <row r="167" spans="1:9" ht="15.75" thickBot="1" x14ac:dyDescent="0.3">
      <c r="A167" s="116"/>
      <c r="B167" s="116"/>
      <c r="C167" s="191" t="s">
        <v>726</v>
      </c>
      <c r="D167" s="190"/>
      <c r="E167" s="190"/>
      <c r="F167" s="190"/>
      <c r="G167" s="190"/>
      <c r="H167" s="161"/>
    </row>
    <row r="168" spans="1:9" ht="15.75" thickBot="1" x14ac:dyDescent="0.3">
      <c r="A168" s="116"/>
      <c r="B168" s="116"/>
      <c r="C168" s="197" t="s">
        <v>743</v>
      </c>
      <c r="D168" s="192">
        <f>D158+D163</f>
        <v>0</v>
      </c>
      <c r="E168" s="192">
        <f>E158+E163</f>
        <v>24084.012999999999</v>
      </c>
      <c r="F168" s="192">
        <f>F158+F163</f>
        <v>0</v>
      </c>
      <c r="G168" s="192">
        <f>G158+G163</f>
        <v>0</v>
      </c>
      <c r="H168" s="161"/>
    </row>
    <row r="169" spans="1:9" ht="34.5" thickBot="1" x14ac:dyDescent="0.3">
      <c r="A169" s="116"/>
      <c r="B169" s="116"/>
      <c r="C169" s="168" t="s">
        <v>744</v>
      </c>
      <c r="D169" s="168" t="s">
        <v>745</v>
      </c>
      <c r="E169" s="208" t="s">
        <v>721</v>
      </c>
      <c r="F169" s="206"/>
      <c r="G169" s="207"/>
      <c r="H169" s="161"/>
    </row>
    <row r="170" spans="1:9" ht="27" customHeight="1" thickBot="1" x14ac:dyDescent="0.3">
      <c r="A170" s="116"/>
      <c r="B170" s="116"/>
      <c r="C170" s="148" t="s">
        <v>696</v>
      </c>
      <c r="D170" s="154" t="s">
        <v>746</v>
      </c>
      <c r="E170" s="155"/>
      <c r="F170" s="155"/>
      <c r="G170" s="156"/>
      <c r="H170" s="161"/>
    </row>
    <row r="171" spans="1:9" ht="15" customHeight="1" thickBot="1" x14ac:dyDescent="0.3">
      <c r="A171" s="116"/>
      <c r="B171" s="116"/>
      <c r="C171" s="148" t="s">
        <v>51</v>
      </c>
      <c r="D171" s="172" t="s">
        <v>698</v>
      </c>
      <c r="E171" s="173"/>
      <c r="F171" s="173"/>
      <c r="G171" s="174"/>
      <c r="H171" s="161"/>
    </row>
    <row r="172" spans="1:9" ht="15" customHeight="1" x14ac:dyDescent="0.25">
      <c r="A172" s="116"/>
      <c r="B172" s="116"/>
      <c r="C172" s="141"/>
      <c r="D172" s="175">
        <v>2021</v>
      </c>
      <c r="E172" s="175">
        <v>2022</v>
      </c>
      <c r="F172" s="175">
        <v>2023</v>
      </c>
      <c r="G172" s="175">
        <v>2024</v>
      </c>
      <c r="H172" s="161"/>
    </row>
    <row r="173" spans="1:9" ht="15" customHeight="1" thickBot="1" x14ac:dyDescent="0.3">
      <c r="A173" s="116"/>
      <c r="B173" s="116"/>
      <c r="C173" s="143"/>
      <c r="D173" s="178" t="s">
        <v>18</v>
      </c>
      <c r="E173" s="178" t="s">
        <v>18</v>
      </c>
      <c r="F173" s="178" t="s">
        <v>18</v>
      </c>
      <c r="G173" s="178" t="s">
        <v>18</v>
      </c>
      <c r="H173" s="161"/>
    </row>
    <row r="174" spans="1:9" ht="15" customHeight="1" thickBot="1" x14ac:dyDescent="0.3">
      <c r="A174" s="116"/>
      <c r="B174" s="116"/>
      <c r="C174" s="148" t="s">
        <v>53</v>
      </c>
      <c r="D174" s="209"/>
      <c r="E174" s="209">
        <v>5800</v>
      </c>
      <c r="F174" s="148"/>
      <c r="G174" s="148"/>
      <c r="H174" s="161"/>
    </row>
    <row r="175" spans="1:9" ht="15" customHeight="1" thickBot="1" x14ac:dyDescent="0.3">
      <c r="A175" s="116"/>
      <c r="B175" s="116"/>
      <c r="C175" s="148" t="s">
        <v>699</v>
      </c>
      <c r="D175" s="180"/>
      <c r="E175" s="180">
        <v>6000</v>
      </c>
      <c r="F175" s="180"/>
      <c r="G175" s="180"/>
      <c r="H175" s="161"/>
      <c r="I175" s="217"/>
    </row>
    <row r="176" spans="1:9" ht="15" customHeight="1" thickBot="1" x14ac:dyDescent="0.3">
      <c r="A176" s="116"/>
      <c r="B176" s="116"/>
      <c r="C176" s="148" t="s">
        <v>700</v>
      </c>
      <c r="D176" s="180" t="e">
        <f>D175/D174</f>
        <v>#DIV/0!</v>
      </c>
      <c r="E176" s="180">
        <f>E175/E174</f>
        <v>1.0344827586206897</v>
      </c>
      <c r="F176" s="180" t="e">
        <f>F175/F174</f>
        <v>#DIV/0!</v>
      </c>
      <c r="G176" s="180" t="e">
        <f>G175/G174</f>
        <v>#DIV/0!</v>
      </c>
      <c r="H176" s="161"/>
    </row>
    <row r="177" spans="1:8" ht="15" customHeight="1" thickBot="1" x14ac:dyDescent="0.3">
      <c r="A177" s="116"/>
      <c r="B177" s="116"/>
      <c r="C177" s="148" t="s">
        <v>701</v>
      </c>
      <c r="D177" s="183" t="e">
        <f t="shared" ref="D177:G179" si="5">D174/C174-1</f>
        <v>#VALUE!</v>
      </c>
      <c r="E177" s="183" t="e">
        <f t="shared" si="5"/>
        <v>#DIV/0!</v>
      </c>
      <c r="F177" s="183">
        <f t="shared" si="5"/>
        <v>-1</v>
      </c>
      <c r="G177" s="183" t="e">
        <f t="shared" si="5"/>
        <v>#DIV/0!</v>
      </c>
      <c r="H177" s="161"/>
    </row>
    <row r="178" spans="1:8" ht="15" customHeight="1" thickBot="1" x14ac:dyDescent="0.3">
      <c r="A178" s="116"/>
      <c r="B178" s="116"/>
      <c r="C178" s="148" t="s">
        <v>702</v>
      </c>
      <c r="D178" s="183" t="e">
        <f t="shared" si="5"/>
        <v>#VALUE!</v>
      </c>
      <c r="E178" s="183" t="e">
        <f t="shared" si="5"/>
        <v>#DIV/0!</v>
      </c>
      <c r="F178" s="183">
        <f t="shared" si="5"/>
        <v>-1</v>
      </c>
      <c r="G178" s="183" t="e">
        <f t="shared" si="5"/>
        <v>#DIV/0!</v>
      </c>
      <c r="H178" s="161"/>
    </row>
    <row r="179" spans="1:8" ht="15" customHeight="1" thickBot="1" x14ac:dyDescent="0.3">
      <c r="A179" s="116"/>
      <c r="B179" s="116"/>
      <c r="C179" s="148" t="s">
        <v>74</v>
      </c>
      <c r="D179" s="183" t="e">
        <f t="shared" si="5"/>
        <v>#DIV/0!</v>
      </c>
      <c r="E179" s="183" t="e">
        <f t="shared" si="5"/>
        <v>#DIV/0!</v>
      </c>
      <c r="F179" s="183" t="e">
        <f t="shared" si="5"/>
        <v>#DIV/0!</v>
      </c>
      <c r="G179" s="183" t="e">
        <f t="shared" si="5"/>
        <v>#DIV/0!</v>
      </c>
      <c r="H179" s="161"/>
    </row>
    <row r="180" spans="1:8" ht="15" customHeight="1" thickBot="1" x14ac:dyDescent="0.3">
      <c r="A180" s="116"/>
      <c r="B180" s="116"/>
      <c r="C180" s="186" t="s">
        <v>747</v>
      </c>
      <c r="D180" s="187"/>
      <c r="E180" s="187"/>
      <c r="F180" s="187"/>
      <c r="G180" s="188"/>
      <c r="H180" s="161"/>
    </row>
    <row r="181" spans="1:8" ht="15" customHeight="1" x14ac:dyDescent="0.25">
      <c r="A181" s="116"/>
      <c r="B181" s="116"/>
      <c r="C181" s="141"/>
      <c r="D181" s="175">
        <v>2021</v>
      </c>
      <c r="E181" s="175">
        <v>2022</v>
      </c>
      <c r="F181" s="175">
        <v>2023</v>
      </c>
      <c r="G181" s="175">
        <v>2024</v>
      </c>
      <c r="H181" s="161"/>
    </row>
    <row r="182" spans="1:8" ht="15" customHeight="1" thickBot="1" x14ac:dyDescent="0.3">
      <c r="A182" s="116"/>
      <c r="B182" s="116"/>
      <c r="C182" s="143"/>
      <c r="D182" s="178" t="s">
        <v>18</v>
      </c>
      <c r="E182" s="178" t="s">
        <v>18</v>
      </c>
      <c r="F182" s="178" t="s">
        <v>18</v>
      </c>
      <c r="G182" s="178" t="s">
        <v>18</v>
      </c>
      <c r="H182" s="161"/>
    </row>
    <row r="183" spans="1:8" ht="15" customHeight="1" thickBot="1" x14ac:dyDescent="0.3">
      <c r="A183" s="116"/>
      <c r="B183" s="116"/>
      <c r="C183" s="189" t="s">
        <v>723</v>
      </c>
      <c r="D183" s="190">
        <f>D184+D185+D186+D187</f>
        <v>0</v>
      </c>
      <c r="E183" s="190">
        <f>E184+E185+E186+E187</f>
        <v>0</v>
      </c>
      <c r="F183" s="190">
        <f>F184+F185+F186+F187</f>
        <v>0</v>
      </c>
      <c r="G183" s="190">
        <f>G184+G185+G186+G187</f>
        <v>0</v>
      </c>
      <c r="H183" s="161"/>
    </row>
    <row r="184" spans="1:8" ht="15" customHeight="1" thickBot="1" x14ac:dyDescent="0.3">
      <c r="A184" s="116"/>
      <c r="B184" s="116"/>
      <c r="C184" s="191" t="s">
        <v>705</v>
      </c>
      <c r="D184" s="190"/>
      <c r="E184" s="190"/>
      <c r="F184" s="190"/>
      <c r="G184" s="190"/>
      <c r="H184" s="161"/>
    </row>
    <row r="185" spans="1:8" ht="15" customHeight="1" thickBot="1" x14ac:dyDescent="0.3">
      <c r="A185" s="116"/>
      <c r="B185" s="116"/>
      <c r="C185" s="191" t="s">
        <v>724</v>
      </c>
      <c r="D185" s="190"/>
      <c r="E185" s="190"/>
      <c r="F185" s="190"/>
      <c r="G185" s="190"/>
      <c r="H185" s="161"/>
    </row>
    <row r="186" spans="1:8" ht="15" customHeight="1" thickBot="1" x14ac:dyDescent="0.3">
      <c r="A186" s="116"/>
      <c r="B186" s="116"/>
      <c r="C186" s="191" t="s">
        <v>725</v>
      </c>
      <c r="D186" s="190"/>
      <c r="E186" s="190"/>
      <c r="F186" s="190"/>
      <c r="G186" s="190"/>
      <c r="H186" s="161"/>
    </row>
    <row r="187" spans="1:8" ht="15" customHeight="1" thickBot="1" x14ac:dyDescent="0.3">
      <c r="A187" s="116"/>
      <c r="B187" s="116"/>
      <c r="C187" s="191" t="s">
        <v>726</v>
      </c>
      <c r="D187" s="190"/>
      <c r="E187" s="190"/>
      <c r="F187" s="190"/>
      <c r="G187" s="190"/>
      <c r="H187" s="161"/>
    </row>
    <row r="188" spans="1:8" ht="15" customHeight="1" thickBot="1" x14ac:dyDescent="0.3">
      <c r="A188" s="116"/>
      <c r="B188" s="116"/>
      <c r="C188" s="189" t="s">
        <v>727</v>
      </c>
      <c r="D188" s="192">
        <f>D189+D190+D191+D192</f>
        <v>0</v>
      </c>
      <c r="E188" s="192">
        <f>E189+E190+E191+E192</f>
        <v>6000</v>
      </c>
      <c r="F188" s="192">
        <f>F189+F190+F191+F192</f>
        <v>0</v>
      </c>
      <c r="G188" s="192">
        <f>G189+G190+G191+G192</f>
        <v>0</v>
      </c>
      <c r="H188" s="161"/>
    </row>
    <row r="189" spans="1:8" ht="15" customHeight="1" thickBot="1" x14ac:dyDescent="0.3">
      <c r="A189" s="116"/>
      <c r="B189" s="116"/>
      <c r="C189" s="191" t="s">
        <v>705</v>
      </c>
      <c r="D189" s="190">
        <f>+D175</f>
        <v>0</v>
      </c>
      <c r="E189" s="190">
        <f>+E175</f>
        <v>6000</v>
      </c>
      <c r="F189" s="190">
        <f>+F175</f>
        <v>0</v>
      </c>
      <c r="G189" s="190"/>
      <c r="H189" s="161"/>
    </row>
    <row r="190" spans="1:8" ht="15" customHeight="1" thickBot="1" x14ac:dyDescent="0.3">
      <c r="A190" s="116"/>
      <c r="B190" s="116"/>
      <c r="C190" s="191" t="s">
        <v>724</v>
      </c>
      <c r="D190" s="190"/>
      <c r="E190" s="190"/>
      <c r="F190" s="190"/>
      <c r="G190" s="190"/>
      <c r="H190" s="161"/>
    </row>
    <row r="191" spans="1:8" ht="15" customHeight="1" thickBot="1" x14ac:dyDescent="0.3">
      <c r="A191" s="116"/>
      <c r="B191" s="116"/>
      <c r="C191" s="191" t="s">
        <v>725</v>
      </c>
      <c r="D191" s="190"/>
      <c r="E191" s="190"/>
      <c r="F191" s="190"/>
      <c r="G191" s="190"/>
      <c r="H191" s="161"/>
    </row>
    <row r="192" spans="1:8" ht="15" customHeight="1" thickBot="1" x14ac:dyDescent="0.3">
      <c r="A192" s="116"/>
      <c r="B192" s="116"/>
      <c r="C192" s="191" t="s">
        <v>726</v>
      </c>
      <c r="D192" s="190"/>
      <c r="E192" s="190"/>
      <c r="F192" s="190"/>
      <c r="G192" s="190"/>
      <c r="H192" s="161"/>
    </row>
    <row r="193" spans="1:9" ht="15" customHeight="1" thickBot="1" x14ac:dyDescent="0.3">
      <c r="A193" s="116"/>
      <c r="B193" s="116"/>
      <c r="C193" s="197" t="s">
        <v>748</v>
      </c>
      <c r="D193" s="192">
        <f>D183+D188</f>
        <v>0</v>
      </c>
      <c r="E193" s="192">
        <f>E183+E188</f>
        <v>6000</v>
      </c>
      <c r="F193" s="192">
        <f>F183+F188</f>
        <v>0</v>
      </c>
      <c r="G193" s="192">
        <f>G183+G188</f>
        <v>0</v>
      </c>
      <c r="H193" s="161"/>
    </row>
    <row r="194" spans="1:9" ht="35.450000000000003" customHeight="1" thickBot="1" x14ac:dyDescent="0.3">
      <c r="A194" s="116"/>
      <c r="B194" s="116"/>
      <c r="C194" s="168" t="s">
        <v>749</v>
      </c>
      <c r="D194" s="168" t="s">
        <v>750</v>
      </c>
      <c r="E194" s="208" t="s">
        <v>721</v>
      </c>
      <c r="F194" s="206"/>
      <c r="G194" s="207"/>
      <c r="H194" s="161"/>
      <c r="I194" s="218"/>
    </row>
    <row r="195" spans="1:9" ht="23.25" customHeight="1" thickBot="1" x14ac:dyDescent="0.3">
      <c r="A195" s="116"/>
      <c r="B195" s="116"/>
      <c r="C195" s="148" t="s">
        <v>696</v>
      </c>
      <c r="D195" s="154" t="s">
        <v>751</v>
      </c>
      <c r="E195" s="155"/>
      <c r="F195" s="155"/>
      <c r="G195" s="156"/>
      <c r="H195" s="161"/>
    </row>
    <row r="196" spans="1:9" ht="15" customHeight="1" thickBot="1" x14ac:dyDescent="0.3">
      <c r="A196" s="116"/>
      <c r="B196" s="116"/>
      <c r="C196" s="148" t="s">
        <v>51</v>
      </c>
      <c r="D196" s="172" t="s">
        <v>752</v>
      </c>
      <c r="E196" s="173"/>
      <c r="F196" s="173"/>
      <c r="G196" s="174"/>
      <c r="H196" s="161"/>
    </row>
    <row r="197" spans="1:9" ht="15" customHeight="1" x14ac:dyDescent="0.25">
      <c r="A197" s="116"/>
      <c r="B197" s="116"/>
      <c r="C197" s="141"/>
      <c r="D197" s="175">
        <v>2021</v>
      </c>
      <c r="E197" s="175">
        <v>2022</v>
      </c>
      <c r="F197" s="175">
        <v>2023</v>
      </c>
      <c r="G197" s="175">
        <v>2024</v>
      </c>
      <c r="H197" s="161"/>
    </row>
    <row r="198" spans="1:9" ht="15" customHeight="1" thickBot="1" x14ac:dyDescent="0.3">
      <c r="A198" s="116"/>
      <c r="B198" s="116"/>
      <c r="C198" s="143"/>
      <c r="D198" s="178" t="s">
        <v>18</v>
      </c>
      <c r="E198" s="178" t="s">
        <v>18</v>
      </c>
      <c r="F198" s="178" t="s">
        <v>18</v>
      </c>
      <c r="G198" s="178" t="s">
        <v>18</v>
      </c>
      <c r="H198" s="161"/>
    </row>
    <row r="199" spans="1:9" ht="15" customHeight="1" thickBot="1" x14ac:dyDescent="0.3">
      <c r="A199" s="116"/>
      <c r="B199" s="116"/>
      <c r="C199" s="148" t="s">
        <v>53</v>
      </c>
      <c r="D199" s="209"/>
      <c r="E199" s="209">
        <v>500</v>
      </c>
      <c r="F199" s="209">
        <v>700</v>
      </c>
      <c r="G199" s="148"/>
      <c r="H199" s="161"/>
    </row>
    <row r="200" spans="1:9" ht="15" customHeight="1" thickBot="1" x14ac:dyDescent="0.3">
      <c r="A200" s="116"/>
      <c r="B200" s="116"/>
      <c r="C200" s="148" t="s">
        <v>699</v>
      </c>
      <c r="D200" s="180"/>
      <c r="E200" s="180">
        <v>20000</v>
      </c>
      <c r="F200" s="180">
        <v>32100</v>
      </c>
      <c r="G200" s="180"/>
      <c r="H200" s="161"/>
      <c r="I200" s="217"/>
    </row>
    <row r="201" spans="1:9" ht="15" customHeight="1" thickBot="1" x14ac:dyDescent="0.3">
      <c r="A201" s="116"/>
      <c r="B201" s="116"/>
      <c r="C201" s="148" t="s">
        <v>700</v>
      </c>
      <c r="D201" s="180" t="e">
        <f>D200/D199</f>
        <v>#DIV/0!</v>
      </c>
      <c r="E201" s="180">
        <f>E200/E199</f>
        <v>40</v>
      </c>
      <c r="F201" s="180">
        <f>F200/F199</f>
        <v>45.857142857142854</v>
      </c>
      <c r="G201" s="180" t="e">
        <f>G200/G199</f>
        <v>#DIV/0!</v>
      </c>
      <c r="H201" s="161"/>
    </row>
    <row r="202" spans="1:9" ht="15" customHeight="1" thickBot="1" x14ac:dyDescent="0.3">
      <c r="A202" s="116"/>
      <c r="B202" s="116"/>
      <c r="C202" s="148" t="s">
        <v>701</v>
      </c>
      <c r="D202" s="183" t="e">
        <f t="shared" ref="D202:G204" si="6">D199/C199-1</f>
        <v>#VALUE!</v>
      </c>
      <c r="E202" s="183" t="e">
        <f t="shared" si="6"/>
        <v>#DIV/0!</v>
      </c>
      <c r="F202" s="183">
        <f t="shared" si="6"/>
        <v>0.39999999999999991</v>
      </c>
      <c r="G202" s="183">
        <f t="shared" si="6"/>
        <v>-1</v>
      </c>
      <c r="H202" s="161"/>
    </row>
    <row r="203" spans="1:9" ht="15" customHeight="1" thickBot="1" x14ac:dyDescent="0.3">
      <c r="A203" s="116"/>
      <c r="B203" s="116"/>
      <c r="C203" s="148" t="s">
        <v>702</v>
      </c>
      <c r="D203" s="183" t="e">
        <f t="shared" si="6"/>
        <v>#VALUE!</v>
      </c>
      <c r="E203" s="183" t="e">
        <f t="shared" si="6"/>
        <v>#DIV/0!</v>
      </c>
      <c r="F203" s="183">
        <f t="shared" si="6"/>
        <v>0.60499999999999998</v>
      </c>
      <c r="G203" s="183">
        <f t="shared" si="6"/>
        <v>-1</v>
      </c>
      <c r="H203" s="161"/>
    </row>
    <row r="204" spans="1:9" ht="15" customHeight="1" thickBot="1" x14ac:dyDescent="0.3">
      <c r="A204" s="116"/>
      <c r="B204" s="116"/>
      <c r="C204" s="148" t="s">
        <v>74</v>
      </c>
      <c r="D204" s="183" t="e">
        <f t="shared" si="6"/>
        <v>#DIV/0!</v>
      </c>
      <c r="E204" s="183" t="e">
        <f t="shared" si="6"/>
        <v>#DIV/0!</v>
      </c>
      <c r="F204" s="183">
        <f t="shared" si="6"/>
        <v>0.14642857142857135</v>
      </c>
      <c r="G204" s="183" t="e">
        <f t="shared" si="6"/>
        <v>#DIV/0!</v>
      </c>
      <c r="H204" s="161"/>
    </row>
    <row r="205" spans="1:9" ht="15" customHeight="1" thickBot="1" x14ac:dyDescent="0.3">
      <c r="A205" s="116"/>
      <c r="B205" s="116"/>
      <c r="C205" s="186" t="s">
        <v>753</v>
      </c>
      <c r="D205" s="187"/>
      <c r="E205" s="187"/>
      <c r="F205" s="187"/>
      <c r="G205" s="188"/>
      <c r="H205" s="161"/>
    </row>
    <row r="206" spans="1:9" ht="15" customHeight="1" x14ac:dyDescent="0.25">
      <c r="A206" s="116"/>
      <c r="B206" s="116"/>
      <c r="C206" s="141"/>
      <c r="D206" s="175">
        <v>2021</v>
      </c>
      <c r="E206" s="175">
        <v>2022</v>
      </c>
      <c r="F206" s="175">
        <v>2023</v>
      </c>
      <c r="G206" s="175">
        <v>2024</v>
      </c>
      <c r="H206" s="161"/>
    </row>
    <row r="207" spans="1:9" ht="15" customHeight="1" thickBot="1" x14ac:dyDescent="0.3">
      <c r="A207" s="116"/>
      <c r="B207" s="116"/>
      <c r="C207" s="143"/>
      <c r="D207" s="178" t="s">
        <v>18</v>
      </c>
      <c r="E207" s="178" t="s">
        <v>18</v>
      </c>
      <c r="F207" s="178" t="s">
        <v>18</v>
      </c>
      <c r="G207" s="178" t="s">
        <v>18</v>
      </c>
      <c r="H207" s="161"/>
    </row>
    <row r="208" spans="1:9" ht="15" customHeight="1" thickBot="1" x14ac:dyDescent="0.3">
      <c r="A208" s="116"/>
      <c r="B208" s="116"/>
      <c r="C208" s="189" t="s">
        <v>723</v>
      </c>
      <c r="D208" s="190">
        <f>D209+D210+D211+D212</f>
        <v>0</v>
      </c>
      <c r="E208" s="190">
        <f>E209+E210+E211+E212</f>
        <v>0</v>
      </c>
      <c r="F208" s="190">
        <f>F209+F210+F211+F212</f>
        <v>0</v>
      </c>
      <c r="G208" s="190">
        <f>G209+G210+G211+G212</f>
        <v>0</v>
      </c>
      <c r="H208" s="161"/>
    </row>
    <row r="209" spans="1:9" ht="15" customHeight="1" thickBot="1" x14ac:dyDescent="0.3">
      <c r="A209" s="116"/>
      <c r="B209" s="116"/>
      <c r="C209" s="191" t="s">
        <v>705</v>
      </c>
      <c r="D209" s="190"/>
      <c r="E209" s="190"/>
      <c r="F209" s="190"/>
      <c r="G209" s="190"/>
      <c r="H209" s="161"/>
    </row>
    <row r="210" spans="1:9" ht="15" customHeight="1" thickBot="1" x14ac:dyDescent="0.3">
      <c r="A210" s="116"/>
      <c r="B210" s="116"/>
      <c r="C210" s="191" t="s">
        <v>724</v>
      </c>
      <c r="D210" s="190"/>
      <c r="E210" s="190"/>
      <c r="F210" s="190"/>
      <c r="G210" s="190"/>
      <c r="H210" s="161"/>
    </row>
    <row r="211" spans="1:9" ht="15" customHeight="1" thickBot="1" x14ac:dyDescent="0.3">
      <c r="A211" s="116"/>
      <c r="B211" s="116"/>
      <c r="C211" s="191" t="s">
        <v>725</v>
      </c>
      <c r="D211" s="190"/>
      <c r="E211" s="190"/>
      <c r="F211" s="190"/>
      <c r="G211" s="190"/>
      <c r="H211" s="161"/>
    </row>
    <row r="212" spans="1:9" ht="15" customHeight="1" thickBot="1" x14ac:dyDescent="0.3">
      <c r="A212" s="116"/>
      <c r="B212" s="116"/>
      <c r="C212" s="191" t="s">
        <v>726</v>
      </c>
      <c r="D212" s="190"/>
      <c r="E212" s="190"/>
      <c r="F212" s="190"/>
      <c r="G212" s="190"/>
      <c r="H212" s="161"/>
    </row>
    <row r="213" spans="1:9" ht="15" customHeight="1" thickBot="1" x14ac:dyDescent="0.3">
      <c r="A213" s="116"/>
      <c r="B213" s="116"/>
      <c r="C213" s="189" t="s">
        <v>727</v>
      </c>
      <c r="D213" s="192">
        <f>D214+D215+D216+D217</f>
        <v>0</v>
      </c>
      <c r="E213" s="192">
        <f>E214+E215+E216+E217</f>
        <v>20000</v>
      </c>
      <c r="F213" s="192">
        <f>F214+F215+F216+F217</f>
        <v>32100</v>
      </c>
      <c r="G213" s="192">
        <f>G214+G215+G216+G217</f>
        <v>0</v>
      </c>
      <c r="H213" s="161"/>
    </row>
    <row r="214" spans="1:9" ht="15" customHeight="1" thickBot="1" x14ac:dyDescent="0.3">
      <c r="A214" s="116"/>
      <c r="B214" s="116"/>
      <c r="C214" s="191" t="s">
        <v>705</v>
      </c>
      <c r="D214" s="190">
        <f>+D200</f>
        <v>0</v>
      </c>
      <c r="E214" s="190">
        <f>+E200</f>
        <v>20000</v>
      </c>
      <c r="F214" s="190">
        <f>+F200</f>
        <v>32100</v>
      </c>
      <c r="G214" s="190"/>
      <c r="H214" s="161"/>
    </row>
    <row r="215" spans="1:9" ht="15" customHeight="1" thickBot="1" x14ac:dyDescent="0.3">
      <c r="A215" s="116"/>
      <c r="B215" s="116"/>
      <c r="C215" s="191" t="s">
        <v>724</v>
      </c>
      <c r="D215" s="190"/>
      <c r="E215" s="190"/>
      <c r="F215" s="190"/>
      <c r="G215" s="190"/>
      <c r="H215" s="161"/>
    </row>
    <row r="216" spans="1:9" ht="15" customHeight="1" thickBot="1" x14ac:dyDescent="0.3">
      <c r="A216" s="116"/>
      <c r="B216" s="116"/>
      <c r="C216" s="191" t="s">
        <v>725</v>
      </c>
      <c r="D216" s="190"/>
      <c r="E216" s="190"/>
      <c r="F216" s="190"/>
      <c r="G216" s="190"/>
      <c r="H216" s="161"/>
    </row>
    <row r="217" spans="1:9" ht="15" customHeight="1" thickBot="1" x14ac:dyDescent="0.3">
      <c r="A217" s="116"/>
      <c r="B217" s="116"/>
      <c r="C217" s="191" t="s">
        <v>726</v>
      </c>
      <c r="D217" s="190"/>
      <c r="E217" s="190"/>
      <c r="F217" s="190"/>
      <c r="G217" s="190"/>
      <c r="H217" s="161"/>
    </row>
    <row r="218" spans="1:9" ht="15" customHeight="1" thickBot="1" x14ac:dyDescent="0.3">
      <c r="A218" s="116"/>
      <c r="B218" s="116"/>
      <c r="C218" s="197" t="s">
        <v>754</v>
      </c>
      <c r="D218" s="192">
        <f>D208+D213</f>
        <v>0</v>
      </c>
      <c r="E218" s="192">
        <f>E208+E213</f>
        <v>20000</v>
      </c>
      <c r="F218" s="192">
        <f>F208+F213</f>
        <v>32100</v>
      </c>
      <c r="G218" s="192">
        <f>G208+G213</f>
        <v>0</v>
      </c>
      <c r="H218" s="161"/>
    </row>
    <row r="219" spans="1:9" ht="34.5" thickBot="1" x14ac:dyDescent="0.3">
      <c r="A219" s="116"/>
      <c r="B219" s="116"/>
      <c r="C219" s="219" t="s">
        <v>755</v>
      </c>
      <c r="D219" s="168" t="s">
        <v>756</v>
      </c>
      <c r="E219" s="208" t="s">
        <v>721</v>
      </c>
      <c r="F219" s="206"/>
      <c r="G219" s="207"/>
      <c r="H219" s="161"/>
    </row>
    <row r="220" spans="1:9" ht="22.15" customHeight="1" thickBot="1" x14ac:dyDescent="0.3">
      <c r="A220" s="116"/>
      <c r="B220" s="116"/>
      <c r="C220" s="148" t="s">
        <v>696</v>
      </c>
      <c r="D220" s="154" t="s">
        <v>757</v>
      </c>
      <c r="E220" s="155"/>
      <c r="F220" s="155"/>
      <c r="G220" s="156"/>
      <c r="H220" s="161"/>
    </row>
    <row r="221" spans="1:9" ht="15.75" thickBot="1" x14ac:dyDescent="0.3">
      <c r="A221" s="116"/>
      <c r="B221" s="116"/>
      <c r="C221" s="148" t="s">
        <v>51</v>
      </c>
      <c r="D221" s="172" t="s">
        <v>698</v>
      </c>
      <c r="E221" s="173"/>
      <c r="F221" s="173"/>
      <c r="G221" s="174"/>
      <c r="H221" s="161"/>
    </row>
    <row r="222" spans="1:9" x14ac:dyDescent="0.25">
      <c r="A222" s="116"/>
      <c r="B222" s="116"/>
      <c r="C222" s="141"/>
      <c r="D222" s="175">
        <v>2021</v>
      </c>
      <c r="E222" s="175">
        <v>2022</v>
      </c>
      <c r="F222" s="175">
        <v>2023</v>
      </c>
      <c r="G222" s="175">
        <v>2024</v>
      </c>
      <c r="H222" s="161"/>
      <c r="I222" s="177"/>
    </row>
    <row r="223" spans="1:9" ht="15.75" thickBot="1" x14ac:dyDescent="0.3">
      <c r="A223" s="116"/>
      <c r="B223" s="116"/>
      <c r="C223" s="143"/>
      <c r="D223" s="178" t="s">
        <v>18</v>
      </c>
      <c r="E223" s="178" t="s">
        <v>18</v>
      </c>
      <c r="F223" s="178" t="s">
        <v>18</v>
      </c>
      <c r="G223" s="178" t="s">
        <v>18</v>
      </c>
      <c r="H223" s="161"/>
      <c r="I223" s="177"/>
    </row>
    <row r="224" spans="1:9" ht="15.75" thickBot="1" x14ac:dyDescent="0.3">
      <c r="A224" s="116"/>
      <c r="B224" s="116"/>
      <c r="C224" s="148" t="s">
        <v>53</v>
      </c>
      <c r="D224" s="220"/>
      <c r="E224" s="220">
        <v>0</v>
      </c>
      <c r="F224" s="220">
        <v>5000</v>
      </c>
      <c r="G224" s="220">
        <v>10000</v>
      </c>
      <c r="H224" s="161"/>
      <c r="I224" s="177"/>
    </row>
    <row r="225" spans="1:9" ht="15.75" thickBot="1" x14ac:dyDescent="0.3">
      <c r="A225" s="116"/>
      <c r="B225" s="116"/>
      <c r="C225" s="148" t="s">
        <v>699</v>
      </c>
      <c r="D225" s="182"/>
      <c r="E225" s="182">
        <v>0</v>
      </c>
      <c r="F225" s="182">
        <v>100000</v>
      </c>
      <c r="G225" s="182">
        <v>200000</v>
      </c>
      <c r="H225" s="161"/>
      <c r="I225" s="177"/>
    </row>
    <row r="226" spans="1:9" ht="15.75" thickBot="1" x14ac:dyDescent="0.3">
      <c r="A226" s="116"/>
      <c r="B226" s="116"/>
      <c r="C226" s="148" t="s">
        <v>700</v>
      </c>
      <c r="D226" s="180" t="e">
        <f>D225/D224</f>
        <v>#DIV/0!</v>
      </c>
      <c r="E226" s="180" t="e">
        <f>E225/E224</f>
        <v>#DIV/0!</v>
      </c>
      <c r="F226" s="180">
        <f>F225/F224</f>
        <v>20</v>
      </c>
      <c r="G226" s="180">
        <f>G225/G224</f>
        <v>20</v>
      </c>
      <c r="H226" s="161"/>
      <c r="I226" s="214"/>
    </row>
    <row r="227" spans="1:9" ht="15.75" thickBot="1" x14ac:dyDescent="0.3">
      <c r="A227" s="116"/>
      <c r="B227" s="116"/>
      <c r="C227" s="148" t="s">
        <v>701</v>
      </c>
      <c r="D227" s="183" t="e">
        <f t="shared" ref="D227:F229" si="7">D224/C224-1</f>
        <v>#VALUE!</v>
      </c>
      <c r="E227" s="183" t="e">
        <f t="shared" si="7"/>
        <v>#DIV/0!</v>
      </c>
      <c r="F227" s="183" t="e">
        <f t="shared" si="7"/>
        <v>#DIV/0!</v>
      </c>
      <c r="G227" s="183">
        <f>G224/F224-1</f>
        <v>1</v>
      </c>
      <c r="H227" s="161"/>
      <c r="I227" s="177"/>
    </row>
    <row r="228" spans="1:9" ht="15.75" thickBot="1" x14ac:dyDescent="0.3">
      <c r="A228" s="116"/>
      <c r="B228" s="116"/>
      <c r="C228" s="148" t="s">
        <v>702</v>
      </c>
      <c r="D228" s="183" t="e">
        <f t="shared" si="7"/>
        <v>#VALUE!</v>
      </c>
      <c r="E228" s="183" t="e">
        <f t="shared" si="7"/>
        <v>#DIV/0!</v>
      </c>
      <c r="F228" s="183" t="e">
        <f t="shared" si="7"/>
        <v>#DIV/0!</v>
      </c>
      <c r="G228" s="183">
        <f>G225/F225-1</f>
        <v>1</v>
      </c>
      <c r="H228" s="161"/>
      <c r="I228" s="177"/>
    </row>
    <row r="229" spans="1:9" ht="15.75" thickBot="1" x14ac:dyDescent="0.3">
      <c r="A229" s="116"/>
      <c r="B229" s="116"/>
      <c r="C229" s="148" t="s">
        <v>74</v>
      </c>
      <c r="D229" s="183" t="e">
        <f t="shared" si="7"/>
        <v>#DIV/0!</v>
      </c>
      <c r="E229" s="183" t="e">
        <f t="shared" si="7"/>
        <v>#DIV/0!</v>
      </c>
      <c r="F229" s="183" t="e">
        <f t="shared" si="7"/>
        <v>#DIV/0!</v>
      </c>
      <c r="G229" s="183">
        <f>G226/F226-1</f>
        <v>0</v>
      </c>
      <c r="H229" s="161"/>
      <c r="I229" s="177"/>
    </row>
    <row r="230" spans="1:9" ht="15.75" customHeight="1" thickBot="1" x14ac:dyDescent="0.3">
      <c r="A230" s="116"/>
      <c r="B230" s="116"/>
      <c r="C230" s="186" t="s">
        <v>758</v>
      </c>
      <c r="D230" s="187"/>
      <c r="E230" s="187"/>
      <c r="F230" s="187"/>
      <c r="G230" s="188"/>
      <c r="H230" s="161"/>
      <c r="I230" s="177"/>
    </row>
    <row r="231" spans="1:9" x14ac:dyDescent="0.25">
      <c r="A231" s="116"/>
      <c r="B231" s="116"/>
      <c r="C231" s="141"/>
      <c r="D231" s="175">
        <v>2021</v>
      </c>
      <c r="E231" s="175">
        <v>2022</v>
      </c>
      <c r="F231" s="175">
        <v>2023</v>
      </c>
      <c r="G231" s="175">
        <v>2024</v>
      </c>
      <c r="H231" s="161"/>
      <c r="I231" s="177"/>
    </row>
    <row r="232" spans="1:9" ht="15.75" thickBot="1" x14ac:dyDescent="0.3">
      <c r="A232" s="116"/>
      <c r="B232" s="116"/>
      <c r="C232" s="143"/>
      <c r="D232" s="178" t="s">
        <v>18</v>
      </c>
      <c r="E232" s="178" t="s">
        <v>18</v>
      </c>
      <c r="F232" s="178" t="s">
        <v>18</v>
      </c>
      <c r="G232" s="178" t="s">
        <v>18</v>
      </c>
      <c r="H232" s="161"/>
      <c r="I232" s="177"/>
    </row>
    <row r="233" spans="1:9" ht="15.75" thickBot="1" x14ac:dyDescent="0.3">
      <c r="A233" s="116"/>
      <c r="B233" s="116"/>
      <c r="C233" s="189" t="s">
        <v>723</v>
      </c>
      <c r="D233" s="190">
        <f>D234+D235+D236+D237</f>
        <v>0</v>
      </c>
      <c r="E233" s="190">
        <f>E234+E235+E236+E237</f>
        <v>0</v>
      </c>
      <c r="F233" s="190">
        <f>F234+F235+F236+F237</f>
        <v>0</v>
      </c>
      <c r="G233" s="190">
        <f>G234+G235+G236+G237</f>
        <v>0</v>
      </c>
      <c r="H233" s="161"/>
      <c r="I233" s="177"/>
    </row>
    <row r="234" spans="1:9" ht="15.75" thickBot="1" x14ac:dyDescent="0.3">
      <c r="A234" s="116"/>
      <c r="B234" s="116"/>
      <c r="C234" s="191" t="s">
        <v>705</v>
      </c>
      <c r="D234" s="190"/>
      <c r="E234" s="190"/>
      <c r="F234" s="190"/>
      <c r="G234" s="190"/>
      <c r="H234" s="161"/>
      <c r="I234" s="177"/>
    </row>
    <row r="235" spans="1:9" ht="15.75" thickBot="1" x14ac:dyDescent="0.3">
      <c r="A235" s="116"/>
      <c r="B235" s="116"/>
      <c r="C235" s="191" t="s">
        <v>724</v>
      </c>
      <c r="D235" s="190"/>
      <c r="E235" s="190"/>
      <c r="F235" s="190"/>
      <c r="G235" s="190"/>
      <c r="H235" s="161"/>
      <c r="I235" s="177"/>
    </row>
    <row r="236" spans="1:9" ht="15.75" thickBot="1" x14ac:dyDescent="0.3">
      <c r="A236" s="116"/>
      <c r="B236" s="116"/>
      <c r="C236" s="191" t="s">
        <v>725</v>
      </c>
      <c r="D236" s="190"/>
      <c r="E236" s="190"/>
      <c r="F236" s="190"/>
      <c r="G236" s="190"/>
      <c r="H236" s="161"/>
    </row>
    <row r="237" spans="1:9" ht="15.75" thickBot="1" x14ac:dyDescent="0.3">
      <c r="A237" s="116"/>
      <c r="B237" s="116"/>
      <c r="C237" s="191" t="s">
        <v>726</v>
      </c>
      <c r="D237" s="190"/>
      <c r="E237" s="190"/>
      <c r="F237" s="190"/>
      <c r="G237" s="190"/>
      <c r="H237" s="161"/>
    </row>
    <row r="238" spans="1:9" ht="15.75" thickBot="1" x14ac:dyDescent="0.3">
      <c r="A238" s="116"/>
      <c r="B238" s="116"/>
      <c r="C238" s="189" t="s">
        <v>727</v>
      </c>
      <c r="D238" s="192">
        <f>D239+D240+D241+D242</f>
        <v>0</v>
      </c>
      <c r="E238" s="192">
        <f>E239+E240+E241+E242</f>
        <v>0</v>
      </c>
      <c r="F238" s="192">
        <f>F239+F240+F241+F242</f>
        <v>100000</v>
      </c>
      <c r="G238" s="192">
        <f>G239+G240+G241+G242</f>
        <v>200000</v>
      </c>
      <c r="H238" s="161"/>
    </row>
    <row r="239" spans="1:9" ht="15.75" thickBot="1" x14ac:dyDescent="0.3">
      <c r="A239" s="116"/>
      <c r="B239" s="116"/>
      <c r="C239" s="191" t="s">
        <v>705</v>
      </c>
      <c r="D239" s="190"/>
      <c r="E239" s="190">
        <f>+E225</f>
        <v>0</v>
      </c>
      <c r="F239" s="190">
        <f>+F225</f>
        <v>100000</v>
      </c>
      <c r="G239" s="190">
        <f>+G225</f>
        <v>200000</v>
      </c>
      <c r="H239" s="161"/>
    </row>
    <row r="240" spans="1:9" ht="15.75" thickBot="1" x14ac:dyDescent="0.3">
      <c r="A240" s="116"/>
      <c r="B240" s="116"/>
      <c r="C240" s="191" t="s">
        <v>724</v>
      </c>
      <c r="D240" s="190"/>
      <c r="E240" s="190"/>
      <c r="F240" s="190"/>
      <c r="G240" s="190"/>
      <c r="H240" s="161"/>
    </row>
    <row r="241" spans="1:9" ht="15.75" thickBot="1" x14ac:dyDescent="0.3">
      <c r="A241" s="116"/>
      <c r="B241" s="116"/>
      <c r="C241" s="191" t="s">
        <v>725</v>
      </c>
      <c r="D241" s="190"/>
      <c r="E241" s="190"/>
      <c r="F241" s="190"/>
      <c r="G241" s="190"/>
      <c r="H241" s="161"/>
    </row>
    <row r="242" spans="1:9" ht="15.75" thickBot="1" x14ac:dyDescent="0.3">
      <c r="A242" s="116"/>
      <c r="B242" s="116"/>
      <c r="C242" s="191" t="s">
        <v>726</v>
      </c>
      <c r="D242" s="190"/>
      <c r="E242" s="190"/>
      <c r="F242" s="190"/>
      <c r="G242" s="190"/>
      <c r="H242" s="161"/>
    </row>
    <row r="243" spans="1:9" ht="15.75" thickBot="1" x14ac:dyDescent="0.3">
      <c r="A243" s="116"/>
      <c r="B243" s="116"/>
      <c r="C243" s="221" t="s">
        <v>759</v>
      </c>
      <c r="D243" s="192">
        <f>D233+D238</f>
        <v>0</v>
      </c>
      <c r="E243" s="192">
        <f>E233+E238</f>
        <v>0</v>
      </c>
      <c r="F243" s="192">
        <f>F233+F238</f>
        <v>100000</v>
      </c>
      <c r="G243" s="192">
        <f>G233+G238</f>
        <v>200000</v>
      </c>
      <c r="H243" s="161"/>
    </row>
    <row r="244" spans="1:9" ht="15.75" thickBot="1" x14ac:dyDescent="0.3">
      <c r="A244" s="116"/>
      <c r="B244" s="116"/>
      <c r="C244" s="165" t="s">
        <v>197</v>
      </c>
      <c r="D244" s="166"/>
      <c r="E244" s="166"/>
      <c r="F244" s="166"/>
      <c r="G244" s="167"/>
      <c r="H244" s="161"/>
    </row>
    <row r="245" spans="1:9" ht="15.75" thickBot="1" x14ac:dyDescent="0.3">
      <c r="A245" s="116"/>
      <c r="B245" s="116"/>
      <c r="C245" s="165" t="s">
        <v>717</v>
      </c>
      <c r="D245" s="166"/>
      <c r="E245" s="166"/>
      <c r="F245" s="166"/>
      <c r="G245" s="167"/>
      <c r="H245" s="161"/>
    </row>
    <row r="246" spans="1:9" ht="24" customHeight="1" thickBot="1" x14ac:dyDescent="0.3">
      <c r="A246" s="116"/>
      <c r="B246" s="116"/>
      <c r="C246" s="168" t="s">
        <v>718</v>
      </c>
      <c r="D246" s="222" t="s">
        <v>760</v>
      </c>
      <c r="E246" s="223"/>
      <c r="F246" s="223"/>
      <c r="G246" s="224"/>
      <c r="H246" s="161"/>
    </row>
    <row r="247" spans="1:9" ht="34.5" thickBot="1" x14ac:dyDescent="0.3">
      <c r="A247" s="116"/>
      <c r="B247" s="116"/>
      <c r="C247" s="168" t="s">
        <v>729</v>
      </c>
      <c r="D247" s="168" t="s">
        <v>761</v>
      </c>
      <c r="E247" s="208" t="s">
        <v>721</v>
      </c>
      <c r="F247" s="206" t="s">
        <v>762</v>
      </c>
      <c r="G247" s="207"/>
      <c r="H247" s="161"/>
    </row>
    <row r="248" spans="1:9" ht="47.45" customHeight="1" thickBot="1" x14ac:dyDescent="0.3">
      <c r="A248" s="116"/>
      <c r="B248" s="116"/>
      <c r="C248" s="148" t="s">
        <v>696</v>
      </c>
      <c r="D248" s="222" t="s">
        <v>763</v>
      </c>
      <c r="E248" s="223"/>
      <c r="F248" s="223"/>
      <c r="G248" s="224"/>
      <c r="H248" s="161"/>
    </row>
    <row r="249" spans="1:9" ht="15.75" thickBot="1" x14ac:dyDescent="0.3">
      <c r="A249" s="116"/>
      <c r="B249" s="116"/>
      <c r="C249" s="148" t="s">
        <v>51</v>
      </c>
      <c r="D249" s="172" t="s">
        <v>698</v>
      </c>
      <c r="E249" s="173"/>
      <c r="F249" s="173"/>
      <c r="G249" s="174"/>
      <c r="H249" s="161"/>
    </row>
    <row r="250" spans="1:9" x14ac:dyDescent="0.25">
      <c r="A250" s="116"/>
      <c r="B250" s="116"/>
      <c r="C250" s="141"/>
      <c r="D250" s="175">
        <v>2021</v>
      </c>
      <c r="E250" s="175">
        <v>2022</v>
      </c>
      <c r="F250" s="175">
        <v>2023</v>
      </c>
      <c r="G250" s="175">
        <v>2024</v>
      </c>
      <c r="H250" s="161"/>
    </row>
    <row r="251" spans="1:9" ht="15.75" thickBot="1" x14ac:dyDescent="0.3">
      <c r="A251" s="116"/>
      <c r="B251" s="116"/>
      <c r="C251" s="143"/>
      <c r="D251" s="178" t="s">
        <v>18</v>
      </c>
      <c r="E251" s="178" t="s">
        <v>18</v>
      </c>
      <c r="F251" s="178" t="s">
        <v>18</v>
      </c>
      <c r="G251" s="178" t="s">
        <v>18</v>
      </c>
      <c r="H251" s="179"/>
      <c r="I251" s="211"/>
    </row>
    <row r="252" spans="1:9" ht="15.75" thickBot="1" x14ac:dyDescent="0.3">
      <c r="A252" s="116"/>
      <c r="B252" s="116"/>
      <c r="C252" s="148" t="s">
        <v>53</v>
      </c>
      <c r="D252" s="148"/>
      <c r="E252" s="148"/>
      <c r="F252" s="148"/>
      <c r="G252" s="148"/>
      <c r="H252" s="179"/>
      <c r="I252" s="211"/>
    </row>
    <row r="253" spans="1:9" ht="15.75" thickBot="1" x14ac:dyDescent="0.3">
      <c r="A253" s="116"/>
      <c r="B253" s="116"/>
      <c r="C253" s="148" t="s">
        <v>699</v>
      </c>
      <c r="D253" s="180">
        <v>262851</v>
      </c>
      <c r="E253" s="182">
        <v>29894</v>
      </c>
      <c r="F253" s="182"/>
      <c r="G253" s="182"/>
      <c r="H253" s="181"/>
      <c r="I253" s="211"/>
    </row>
    <row r="254" spans="1:9" ht="15.75" thickBot="1" x14ac:dyDescent="0.3">
      <c r="A254" s="116"/>
      <c r="B254" s="116"/>
      <c r="C254" s="148" t="s">
        <v>700</v>
      </c>
      <c r="D254" s="180" t="e">
        <f>D253/D252</f>
        <v>#DIV/0!</v>
      </c>
      <c r="E254" s="180" t="e">
        <f>E253/E252</f>
        <v>#DIV/0!</v>
      </c>
      <c r="F254" s="180" t="e">
        <f>F253/F252</f>
        <v>#DIV/0!</v>
      </c>
      <c r="G254" s="180" t="e">
        <f>G253/G252</f>
        <v>#DIV/0!</v>
      </c>
      <c r="H254" s="179"/>
      <c r="I254" s="211"/>
    </row>
    <row r="255" spans="1:9" ht="15.75" thickBot="1" x14ac:dyDescent="0.3">
      <c r="A255" s="116"/>
      <c r="B255" s="116"/>
      <c r="C255" s="148" t="s">
        <v>701</v>
      </c>
      <c r="D255" s="183" t="e">
        <f>D252/C252-1</f>
        <v>#VALUE!</v>
      </c>
      <c r="E255" s="183" t="e">
        <f t="shared" ref="E255:F257" si="8">E252/D252-1</f>
        <v>#DIV/0!</v>
      </c>
      <c r="F255" s="183" t="e">
        <f t="shared" si="8"/>
        <v>#DIV/0!</v>
      </c>
      <c r="G255" s="183" t="e">
        <f>G252/F252-1</f>
        <v>#DIV/0!</v>
      </c>
      <c r="H255" s="179"/>
      <c r="I255" s="211"/>
    </row>
    <row r="256" spans="1:9" ht="15.75" thickBot="1" x14ac:dyDescent="0.3">
      <c r="A256" s="116"/>
      <c r="B256" s="116"/>
      <c r="C256" s="148" t="s">
        <v>702</v>
      </c>
      <c r="D256" s="183" t="e">
        <f>D253/C253-1</f>
        <v>#VALUE!</v>
      </c>
      <c r="E256" s="183">
        <f t="shared" si="8"/>
        <v>-0.88627016827023675</v>
      </c>
      <c r="F256" s="183">
        <f t="shared" si="8"/>
        <v>-1</v>
      </c>
      <c r="G256" s="183" t="e">
        <f>G253/F253-1</f>
        <v>#DIV/0!</v>
      </c>
      <c r="H256" s="161"/>
    </row>
    <row r="257" spans="1:9" ht="15.75" thickBot="1" x14ac:dyDescent="0.3">
      <c r="A257" s="116"/>
      <c r="B257" s="116"/>
      <c r="C257" s="148" t="s">
        <v>74</v>
      </c>
      <c r="D257" s="183" t="e">
        <f>D254/C254-1</f>
        <v>#DIV/0!</v>
      </c>
      <c r="E257" s="183" t="e">
        <f t="shared" si="8"/>
        <v>#DIV/0!</v>
      </c>
      <c r="F257" s="183" t="e">
        <f t="shared" si="8"/>
        <v>#DIV/0!</v>
      </c>
      <c r="G257" s="183" t="e">
        <f>G254/F254-1</f>
        <v>#DIV/0!</v>
      </c>
      <c r="H257" s="161"/>
    </row>
    <row r="258" spans="1:9" ht="15.75" customHeight="1" thickBot="1" x14ac:dyDescent="0.3">
      <c r="A258" s="116"/>
      <c r="B258" s="116"/>
      <c r="C258" s="186" t="s">
        <v>732</v>
      </c>
      <c r="D258" s="187"/>
      <c r="E258" s="187"/>
      <c r="F258" s="187"/>
      <c r="G258" s="188"/>
      <c r="H258" s="161"/>
    </row>
    <row r="259" spans="1:9" x14ac:dyDescent="0.25">
      <c r="A259" s="116"/>
      <c r="B259" s="116"/>
      <c r="C259" s="141"/>
      <c r="D259" s="175">
        <v>2021</v>
      </c>
      <c r="E259" s="175">
        <v>2022</v>
      </c>
      <c r="F259" s="175">
        <v>2023</v>
      </c>
      <c r="G259" s="175">
        <v>2024</v>
      </c>
      <c r="H259" s="161"/>
    </row>
    <row r="260" spans="1:9" ht="15.75" thickBot="1" x14ac:dyDescent="0.3">
      <c r="A260" s="116"/>
      <c r="B260" s="116"/>
      <c r="C260" s="143"/>
      <c r="D260" s="178" t="s">
        <v>18</v>
      </c>
      <c r="E260" s="178" t="s">
        <v>18</v>
      </c>
      <c r="F260" s="178" t="s">
        <v>18</v>
      </c>
      <c r="G260" s="178" t="s">
        <v>18</v>
      </c>
      <c r="H260" s="161"/>
      <c r="I260" s="185"/>
    </row>
    <row r="261" spans="1:9" ht="15.75" thickBot="1" x14ac:dyDescent="0.3">
      <c r="A261" s="116"/>
      <c r="B261" s="116"/>
      <c r="C261" s="189" t="s">
        <v>723</v>
      </c>
      <c r="D261" s="190">
        <f>D262+D263+D264+D265</f>
        <v>0</v>
      </c>
      <c r="E261" s="190">
        <f>E262+E263+E264+E265</f>
        <v>0</v>
      </c>
      <c r="F261" s="190">
        <f>F262+F263+F264+F265</f>
        <v>0</v>
      </c>
      <c r="G261" s="190">
        <f>G262+G263+G264+G265</f>
        <v>0</v>
      </c>
      <c r="H261" s="161"/>
    </row>
    <row r="262" spans="1:9" ht="15.75" thickBot="1" x14ac:dyDescent="0.3">
      <c r="A262" s="116"/>
      <c r="B262" s="116"/>
      <c r="C262" s="191" t="s">
        <v>705</v>
      </c>
      <c r="D262" s="190"/>
      <c r="E262" s="190"/>
      <c r="F262" s="190"/>
      <c r="G262" s="190"/>
      <c r="H262" s="161"/>
    </row>
    <row r="263" spans="1:9" ht="15.75" thickBot="1" x14ac:dyDescent="0.3">
      <c r="A263" s="116"/>
      <c r="B263" s="116"/>
      <c r="C263" s="191" t="s">
        <v>724</v>
      </c>
      <c r="D263" s="190"/>
      <c r="E263" s="190"/>
      <c r="F263" s="190"/>
      <c r="G263" s="190"/>
      <c r="H263" s="161"/>
    </row>
    <row r="264" spans="1:9" ht="15.75" thickBot="1" x14ac:dyDescent="0.3">
      <c r="A264" s="116"/>
      <c r="B264" s="116"/>
      <c r="C264" s="191" t="s">
        <v>725</v>
      </c>
      <c r="D264" s="190"/>
      <c r="E264" s="190"/>
      <c r="F264" s="190"/>
      <c r="G264" s="190"/>
      <c r="H264" s="161"/>
    </row>
    <row r="265" spans="1:9" ht="15.75" thickBot="1" x14ac:dyDescent="0.3">
      <c r="A265" s="116"/>
      <c r="B265" s="116"/>
      <c r="C265" s="191" t="s">
        <v>726</v>
      </c>
      <c r="D265" s="190"/>
      <c r="E265" s="190"/>
      <c r="F265" s="190"/>
      <c r="G265" s="190"/>
      <c r="H265" s="161"/>
    </row>
    <row r="266" spans="1:9" ht="15.75" thickBot="1" x14ac:dyDescent="0.3">
      <c r="A266" s="116"/>
      <c r="B266" s="116"/>
      <c r="C266" s="189" t="s">
        <v>727</v>
      </c>
      <c r="D266" s="192">
        <f>D267+D268+D269+D270</f>
        <v>262851</v>
      </c>
      <c r="E266" s="192">
        <f>E267+E268+E269+E270</f>
        <v>29894</v>
      </c>
      <c r="F266" s="192">
        <f>F267+F268+F269+F270</f>
        <v>0</v>
      </c>
      <c r="G266" s="192">
        <f>G267+G268+G269+G270</f>
        <v>0</v>
      </c>
      <c r="H266" s="161"/>
    </row>
    <row r="267" spans="1:9" ht="15.75" thickBot="1" x14ac:dyDescent="0.3">
      <c r="A267" s="116"/>
      <c r="B267" s="116"/>
      <c r="C267" s="191" t="s">
        <v>705</v>
      </c>
      <c r="D267" s="190">
        <v>0</v>
      </c>
      <c r="E267" s="190"/>
      <c r="F267" s="190"/>
      <c r="G267" s="190"/>
      <c r="H267" s="161"/>
    </row>
    <row r="268" spans="1:9" ht="15.75" thickBot="1" x14ac:dyDescent="0.3">
      <c r="A268" s="116"/>
      <c r="B268" s="116"/>
      <c r="C268" s="191" t="s">
        <v>724</v>
      </c>
      <c r="D268" s="190"/>
      <c r="E268" s="190"/>
      <c r="F268" s="190"/>
      <c r="G268" s="190"/>
      <c r="H268" s="161"/>
    </row>
    <row r="269" spans="1:9" ht="15.75" thickBot="1" x14ac:dyDescent="0.3">
      <c r="A269" s="116"/>
      <c r="B269" s="116"/>
      <c r="C269" s="191" t="s">
        <v>725</v>
      </c>
      <c r="D269" s="190">
        <v>10000</v>
      </c>
      <c r="E269" s="190"/>
      <c r="F269" s="190"/>
      <c r="G269" s="190"/>
      <c r="H269" s="161"/>
    </row>
    <row r="270" spans="1:9" ht="15.75" thickBot="1" x14ac:dyDescent="0.3">
      <c r="A270" s="116"/>
      <c r="B270" s="116"/>
      <c r="C270" s="191" t="s">
        <v>726</v>
      </c>
      <c r="D270" s="190">
        <v>252851</v>
      </c>
      <c r="E270" s="190">
        <f>+E253</f>
        <v>29894</v>
      </c>
      <c r="F270" s="190"/>
      <c r="G270" s="190"/>
      <c r="H270" s="161"/>
    </row>
    <row r="271" spans="1:9" ht="15.75" thickBot="1" x14ac:dyDescent="0.3">
      <c r="A271" s="116"/>
      <c r="B271" s="116"/>
      <c r="C271" s="197" t="s">
        <v>733</v>
      </c>
      <c r="D271" s="225">
        <f>D261+D266</f>
        <v>262851</v>
      </c>
      <c r="E271" s="225">
        <f>E261+E266</f>
        <v>29894</v>
      </c>
      <c r="F271" s="225">
        <f>F261+F266</f>
        <v>0</v>
      </c>
      <c r="G271" s="225">
        <f>G261+G266</f>
        <v>0</v>
      </c>
      <c r="H271" s="161"/>
    </row>
    <row r="272" spans="1:9" ht="40.15" customHeight="1" thickBot="1" x14ac:dyDescent="0.3">
      <c r="A272" s="116"/>
      <c r="B272" s="116"/>
      <c r="C272" s="226" t="s">
        <v>764</v>
      </c>
      <c r="D272" s="227" t="s">
        <v>765</v>
      </c>
      <c r="E272" s="228"/>
      <c r="F272" s="228"/>
      <c r="G272" s="229"/>
      <c r="H272" s="161"/>
    </row>
    <row r="273" spans="1:11" ht="15.75" thickBot="1" x14ac:dyDescent="0.3">
      <c r="A273" s="116"/>
      <c r="B273" s="116"/>
      <c r="C273" s="154" t="s">
        <v>766</v>
      </c>
      <c r="D273" s="155"/>
      <c r="E273" s="155"/>
      <c r="F273" s="155"/>
      <c r="G273" s="156"/>
      <c r="H273" s="161"/>
    </row>
    <row r="274" spans="1:11" ht="68.25" thickBot="1" x14ac:dyDescent="0.3">
      <c r="A274" s="116"/>
      <c r="B274" s="116"/>
      <c r="C274" s="148" t="s">
        <v>767</v>
      </c>
      <c r="D274" s="230">
        <v>0.16</v>
      </c>
      <c r="E274" s="230">
        <v>0.16</v>
      </c>
      <c r="F274" s="230">
        <v>0.16</v>
      </c>
      <c r="G274" s="230">
        <v>0.16</v>
      </c>
      <c r="H274" s="161"/>
    </row>
    <row r="275" spans="1:11" ht="45.75" thickBot="1" x14ac:dyDescent="0.3">
      <c r="A275" s="116"/>
      <c r="B275" s="116"/>
      <c r="C275" s="148" t="s">
        <v>768</v>
      </c>
      <c r="D275" s="231">
        <v>0.5</v>
      </c>
      <c r="E275" s="231">
        <v>0.56999999999999995</v>
      </c>
      <c r="F275" s="231">
        <v>0.64</v>
      </c>
      <c r="G275" s="231">
        <v>0.64</v>
      </c>
      <c r="H275" s="161"/>
    </row>
    <row r="276" spans="1:11" ht="15.75" thickBot="1" x14ac:dyDescent="0.3">
      <c r="A276" s="116"/>
      <c r="B276" s="116"/>
      <c r="C276" s="232" t="s">
        <v>769</v>
      </c>
      <c r="D276" s="233"/>
      <c r="E276" s="233"/>
      <c r="F276" s="233"/>
      <c r="G276" s="234"/>
      <c r="H276" s="161"/>
    </row>
    <row r="277" spans="1:11" ht="15.75" thickBot="1" x14ac:dyDescent="0.3">
      <c r="A277" s="116"/>
      <c r="B277" s="116"/>
      <c r="C277" s="235" t="s">
        <v>770</v>
      </c>
      <c r="D277" s="236"/>
      <c r="E277" s="236"/>
      <c r="F277" s="236"/>
      <c r="G277" s="237"/>
      <c r="H277" s="161"/>
      <c r="J277" s="238"/>
    </row>
    <row r="278" spans="1:11" ht="15.75" customHeight="1" thickBot="1" x14ac:dyDescent="0.3">
      <c r="A278" s="116"/>
      <c r="B278" s="116"/>
      <c r="C278" s="168" t="s">
        <v>694</v>
      </c>
      <c r="D278" s="169" t="s">
        <v>771</v>
      </c>
      <c r="E278" s="170"/>
      <c r="F278" s="170"/>
      <c r="G278" s="171"/>
      <c r="H278" s="161"/>
    </row>
    <row r="279" spans="1:11" ht="50.45" customHeight="1" thickBot="1" x14ac:dyDescent="0.3">
      <c r="A279" s="116"/>
      <c r="B279" s="116"/>
      <c r="C279" s="148" t="s">
        <v>696</v>
      </c>
      <c r="D279" s="154" t="s">
        <v>772</v>
      </c>
      <c r="E279" s="155"/>
      <c r="F279" s="155"/>
      <c r="G279" s="156"/>
      <c r="H279" s="179"/>
      <c r="I279" s="211"/>
      <c r="J279" s="211"/>
      <c r="K279" s="211"/>
    </row>
    <row r="280" spans="1:11" ht="15.75" thickBot="1" x14ac:dyDescent="0.3">
      <c r="A280" s="116"/>
      <c r="B280" s="116"/>
      <c r="C280" s="148" t="s">
        <v>51</v>
      </c>
      <c r="D280" s="172" t="s">
        <v>698</v>
      </c>
      <c r="E280" s="173"/>
      <c r="F280" s="173"/>
      <c r="G280" s="174"/>
      <c r="H280" s="179"/>
      <c r="I280" s="211"/>
      <c r="J280" s="211"/>
      <c r="K280" s="211"/>
    </row>
    <row r="281" spans="1:11" x14ac:dyDescent="0.25">
      <c r="A281" s="116"/>
      <c r="B281" s="116"/>
      <c r="C281" s="141"/>
      <c r="D281" s="175">
        <v>2021</v>
      </c>
      <c r="E281" s="175">
        <v>2022</v>
      </c>
      <c r="F281" s="175">
        <v>2023</v>
      </c>
      <c r="G281" s="175">
        <v>2024</v>
      </c>
      <c r="H281" s="179"/>
      <c r="I281" s="211"/>
      <c r="J281" s="211"/>
      <c r="K281" s="211"/>
    </row>
    <row r="282" spans="1:11" ht="15.75" thickBot="1" x14ac:dyDescent="0.3">
      <c r="A282" s="116"/>
      <c r="B282" s="116"/>
      <c r="C282" s="143"/>
      <c r="D282" s="178" t="s">
        <v>18</v>
      </c>
      <c r="E282" s="178" t="s">
        <v>18</v>
      </c>
      <c r="F282" s="178" t="s">
        <v>18</v>
      </c>
      <c r="G282" s="178" t="s">
        <v>18</v>
      </c>
      <c r="H282" s="179"/>
      <c r="I282" s="211"/>
      <c r="J282" s="211"/>
      <c r="K282" s="211"/>
    </row>
    <row r="283" spans="1:11" ht="15.75" thickBot="1" x14ac:dyDescent="0.3">
      <c r="A283" s="116"/>
      <c r="B283" s="116"/>
      <c r="C283" s="148" t="s">
        <v>53</v>
      </c>
      <c r="D283" s="239">
        <v>45000</v>
      </c>
      <c r="E283" s="239">
        <v>45000</v>
      </c>
      <c r="F283" s="239">
        <v>45000</v>
      </c>
      <c r="G283" s="239">
        <v>45000</v>
      </c>
      <c r="H283" s="240"/>
      <c r="I283" s="211"/>
      <c r="J283" s="211"/>
      <c r="K283" s="211"/>
    </row>
    <row r="284" spans="1:11" ht="15.75" thickBot="1" x14ac:dyDescent="0.3">
      <c r="A284" s="116"/>
      <c r="B284" s="116"/>
      <c r="C284" s="148" t="s">
        <v>699</v>
      </c>
      <c r="D284" s="182">
        <v>172000</v>
      </c>
      <c r="E284" s="182">
        <v>165000</v>
      </c>
      <c r="F284" s="182">
        <v>195000</v>
      </c>
      <c r="G284" s="182">
        <v>205000</v>
      </c>
      <c r="H284" s="181"/>
      <c r="I284" s="211"/>
      <c r="J284" s="241"/>
      <c r="K284" s="211"/>
    </row>
    <row r="285" spans="1:11" ht="15.75" thickBot="1" x14ac:dyDescent="0.3">
      <c r="A285" s="116"/>
      <c r="B285" s="116"/>
      <c r="C285" s="148" t="s">
        <v>700</v>
      </c>
      <c r="D285" s="242">
        <f>D284/D283</f>
        <v>3.8222222222222224</v>
      </c>
      <c r="E285" s="242">
        <f>E284/E283</f>
        <v>3.6666666666666665</v>
      </c>
      <c r="F285" s="242">
        <f>F284/F283</f>
        <v>4.333333333333333</v>
      </c>
      <c r="G285" s="242">
        <f>G284/G283</f>
        <v>4.5555555555555554</v>
      </c>
      <c r="H285" s="179"/>
      <c r="I285" s="211"/>
      <c r="J285" s="211"/>
      <c r="K285" s="211"/>
    </row>
    <row r="286" spans="1:11" ht="15.75" thickBot="1" x14ac:dyDescent="0.3">
      <c r="A286" s="116"/>
      <c r="B286" s="116"/>
      <c r="C286" s="148" t="s">
        <v>701</v>
      </c>
      <c r="D286" s="183" t="e">
        <f>D283/C283-1</f>
        <v>#VALUE!</v>
      </c>
      <c r="E286" s="183">
        <f t="shared" ref="E286:F288" si="9">E283/D283-1</f>
        <v>0</v>
      </c>
      <c r="F286" s="183">
        <f t="shared" si="9"/>
        <v>0</v>
      </c>
      <c r="G286" s="183">
        <f>G283/F283-1</f>
        <v>0</v>
      </c>
      <c r="H286" s="179"/>
      <c r="I286" s="211"/>
      <c r="J286" s="211"/>
      <c r="K286" s="211"/>
    </row>
    <row r="287" spans="1:11" ht="15.75" thickBot="1" x14ac:dyDescent="0.3">
      <c r="A287" s="116"/>
      <c r="B287" s="116"/>
      <c r="C287" s="148" t="s">
        <v>702</v>
      </c>
      <c r="D287" s="183" t="e">
        <f>D284/C284-1</f>
        <v>#VALUE!</v>
      </c>
      <c r="E287" s="183">
        <f t="shared" si="9"/>
        <v>-4.0697674418604612E-2</v>
      </c>
      <c r="F287" s="183">
        <f t="shared" si="9"/>
        <v>0.18181818181818188</v>
      </c>
      <c r="G287" s="183">
        <f>G284/F284-1</f>
        <v>5.1282051282051322E-2</v>
      </c>
      <c r="H287" s="179"/>
      <c r="I287" s="211"/>
      <c r="J287" s="211"/>
      <c r="K287" s="211"/>
    </row>
    <row r="288" spans="1:11" ht="15.75" thickBot="1" x14ac:dyDescent="0.3">
      <c r="A288" s="116"/>
      <c r="B288" s="116"/>
      <c r="C288" s="148" t="s">
        <v>74</v>
      </c>
      <c r="D288" s="183" t="e">
        <f>D285/C285-1</f>
        <v>#VALUE!</v>
      </c>
      <c r="E288" s="183">
        <f t="shared" si="9"/>
        <v>-4.0697674418604723E-2</v>
      </c>
      <c r="F288" s="183">
        <f t="shared" si="9"/>
        <v>0.18181818181818188</v>
      </c>
      <c r="G288" s="183">
        <f>G285/F285-1</f>
        <v>5.1282051282051322E-2</v>
      </c>
      <c r="H288" s="179"/>
      <c r="I288" s="211"/>
      <c r="J288" s="211"/>
      <c r="K288" s="211"/>
    </row>
    <row r="289" spans="1:8" x14ac:dyDescent="0.25">
      <c r="A289" s="116"/>
      <c r="B289" s="116"/>
      <c r="C289" s="141"/>
      <c r="D289" s="175">
        <v>2019</v>
      </c>
      <c r="E289" s="175">
        <v>2020</v>
      </c>
      <c r="F289" s="175">
        <v>2021</v>
      </c>
      <c r="G289" s="175">
        <v>2021</v>
      </c>
      <c r="H289" s="161"/>
    </row>
    <row r="290" spans="1:8" ht="15.75" thickBot="1" x14ac:dyDescent="0.3">
      <c r="A290" s="116"/>
      <c r="B290" s="116"/>
      <c r="C290" s="143"/>
      <c r="D290" s="178" t="s">
        <v>18</v>
      </c>
      <c r="E290" s="178" t="s">
        <v>18</v>
      </c>
      <c r="F290" s="178" t="s">
        <v>18</v>
      </c>
      <c r="G290" s="178" t="s">
        <v>18</v>
      </c>
      <c r="H290" s="161"/>
    </row>
    <row r="291" spans="1:8" ht="15.75" customHeight="1" thickBot="1" x14ac:dyDescent="0.3">
      <c r="A291" s="116"/>
      <c r="B291" s="116"/>
      <c r="C291" s="186" t="s">
        <v>703</v>
      </c>
      <c r="D291" s="187"/>
      <c r="E291" s="187"/>
      <c r="F291" s="187"/>
      <c r="G291" s="188"/>
      <c r="H291" s="161"/>
    </row>
    <row r="292" spans="1:8" x14ac:dyDescent="0.25">
      <c r="A292" s="116"/>
      <c r="B292" s="116"/>
      <c r="C292" s="141"/>
      <c r="D292" s="175">
        <v>2021</v>
      </c>
      <c r="E292" s="175">
        <v>2022</v>
      </c>
      <c r="F292" s="175">
        <v>2023</v>
      </c>
      <c r="G292" s="175">
        <v>2024</v>
      </c>
      <c r="H292" s="161"/>
    </row>
    <row r="293" spans="1:8" ht="15.75" thickBot="1" x14ac:dyDescent="0.3">
      <c r="A293" s="116"/>
      <c r="B293" s="116"/>
      <c r="C293" s="143"/>
      <c r="D293" s="178" t="s">
        <v>18</v>
      </c>
      <c r="E293" s="178" t="s">
        <v>18</v>
      </c>
      <c r="F293" s="178" t="s">
        <v>18</v>
      </c>
      <c r="G293" s="178" t="s">
        <v>18</v>
      </c>
      <c r="H293" s="161"/>
    </row>
    <row r="294" spans="1:8" ht="15.75" thickBot="1" x14ac:dyDescent="0.3">
      <c r="A294" s="116"/>
      <c r="B294" s="116"/>
      <c r="C294" s="189" t="s">
        <v>704</v>
      </c>
      <c r="D294" s="190">
        <v>0</v>
      </c>
      <c r="E294" s="190">
        <v>0</v>
      </c>
      <c r="F294" s="190">
        <v>0</v>
      </c>
      <c r="G294" s="190">
        <v>0</v>
      </c>
      <c r="H294" s="161"/>
    </row>
    <row r="295" spans="1:8" ht="15.75" thickBot="1" x14ac:dyDescent="0.3">
      <c r="A295" s="116"/>
      <c r="B295" s="116"/>
      <c r="C295" s="191" t="s">
        <v>705</v>
      </c>
      <c r="D295" s="180"/>
      <c r="E295" s="180"/>
      <c r="F295" s="180"/>
      <c r="G295" s="180"/>
      <c r="H295" s="161"/>
    </row>
    <row r="296" spans="1:8" ht="15.75" thickBot="1" x14ac:dyDescent="0.3">
      <c r="A296" s="116"/>
      <c r="B296" s="116"/>
      <c r="C296" s="191" t="s">
        <v>706</v>
      </c>
      <c r="D296" s="180"/>
      <c r="E296" s="180"/>
      <c r="F296" s="180"/>
      <c r="G296" s="180"/>
      <c r="H296" s="161"/>
    </row>
    <row r="297" spans="1:8" ht="24.75" thickBot="1" x14ac:dyDescent="0.3">
      <c r="A297" s="116"/>
      <c r="B297" s="116"/>
      <c r="C297" s="189" t="s">
        <v>707</v>
      </c>
      <c r="D297" s="190">
        <v>0</v>
      </c>
      <c r="E297" s="190">
        <v>0</v>
      </c>
      <c r="F297" s="190">
        <v>0</v>
      </c>
      <c r="G297" s="190">
        <v>0</v>
      </c>
      <c r="H297" s="161"/>
    </row>
    <row r="298" spans="1:8" ht="15.75" thickBot="1" x14ac:dyDescent="0.3">
      <c r="A298" s="116"/>
      <c r="B298" s="116"/>
      <c r="C298" s="191" t="s">
        <v>705</v>
      </c>
      <c r="D298" s="180"/>
      <c r="E298" s="180"/>
      <c r="F298" s="180"/>
      <c r="G298" s="180"/>
      <c r="H298" s="161"/>
    </row>
    <row r="299" spans="1:8" ht="15.75" thickBot="1" x14ac:dyDescent="0.3">
      <c r="A299" s="116"/>
      <c r="B299" s="116"/>
      <c r="C299" s="191" t="s">
        <v>706</v>
      </c>
      <c r="D299" s="180"/>
      <c r="E299" s="180"/>
      <c r="F299" s="180"/>
      <c r="G299" s="180"/>
      <c r="H299" s="161"/>
    </row>
    <row r="300" spans="1:8" ht="15.75" thickBot="1" x14ac:dyDescent="0.3">
      <c r="A300" s="116"/>
      <c r="B300" s="116"/>
      <c r="C300" s="189" t="s">
        <v>708</v>
      </c>
      <c r="D300" s="190">
        <f>+D301</f>
        <v>172000</v>
      </c>
      <c r="E300" s="190">
        <f>+E301</f>
        <v>165000</v>
      </c>
      <c r="F300" s="190">
        <f>+F301</f>
        <v>195000</v>
      </c>
      <c r="G300" s="190">
        <f>+G301</f>
        <v>205000</v>
      </c>
      <c r="H300" s="161"/>
    </row>
    <row r="301" spans="1:8" ht="15.75" thickBot="1" x14ac:dyDescent="0.3">
      <c r="A301" s="116"/>
      <c r="B301" s="116"/>
      <c r="C301" s="191" t="s">
        <v>705</v>
      </c>
      <c r="D301" s="190">
        <f>+D284</f>
        <v>172000</v>
      </c>
      <c r="E301" s="190">
        <f>+E284</f>
        <v>165000</v>
      </c>
      <c r="F301" s="190">
        <f>+F284</f>
        <v>195000</v>
      </c>
      <c r="G301" s="190">
        <f>+G284</f>
        <v>205000</v>
      </c>
      <c r="H301" s="161"/>
    </row>
    <row r="302" spans="1:8" ht="15.75" thickBot="1" x14ac:dyDescent="0.3">
      <c r="A302" s="116"/>
      <c r="B302" s="116"/>
      <c r="C302" s="191" t="s">
        <v>706</v>
      </c>
      <c r="D302" s="180"/>
      <c r="E302" s="180"/>
      <c r="F302" s="180"/>
      <c r="G302" s="180"/>
      <c r="H302" s="161"/>
    </row>
    <row r="303" spans="1:8" ht="15.75" thickBot="1" x14ac:dyDescent="0.3">
      <c r="A303" s="116"/>
      <c r="B303" s="116"/>
      <c r="C303" s="189" t="s">
        <v>709</v>
      </c>
      <c r="D303" s="190"/>
      <c r="E303" s="190"/>
      <c r="F303" s="190"/>
      <c r="G303" s="190"/>
      <c r="H303" s="161"/>
    </row>
    <row r="304" spans="1:8" ht="15.75" thickBot="1" x14ac:dyDescent="0.3">
      <c r="A304" s="116"/>
      <c r="B304" s="116"/>
      <c r="C304" s="191" t="s">
        <v>705</v>
      </c>
      <c r="D304" s="180"/>
      <c r="E304" s="180"/>
      <c r="F304" s="180"/>
      <c r="G304" s="180"/>
      <c r="H304" s="161"/>
    </row>
    <row r="305" spans="1:9" ht="15.75" thickBot="1" x14ac:dyDescent="0.3">
      <c r="A305" s="116"/>
      <c r="B305" s="116"/>
      <c r="C305" s="191" t="s">
        <v>706</v>
      </c>
      <c r="D305" s="180"/>
      <c r="E305" s="180"/>
      <c r="F305" s="180"/>
      <c r="G305" s="180"/>
      <c r="H305" s="161"/>
    </row>
    <row r="306" spans="1:9" ht="15.75" thickBot="1" x14ac:dyDescent="0.3">
      <c r="A306" s="116"/>
      <c r="B306" s="116"/>
      <c r="C306" s="189" t="s">
        <v>710</v>
      </c>
      <c r="D306" s="190"/>
      <c r="E306" s="190"/>
      <c r="F306" s="190"/>
      <c r="G306" s="190"/>
      <c r="H306" s="161"/>
    </row>
    <row r="307" spans="1:9" ht="15.75" thickBot="1" x14ac:dyDescent="0.3">
      <c r="A307" s="116"/>
      <c r="B307" s="116"/>
      <c r="C307" s="191" t="s">
        <v>705</v>
      </c>
      <c r="D307" s="180"/>
      <c r="E307" s="180"/>
      <c r="F307" s="180"/>
      <c r="G307" s="180"/>
      <c r="H307" s="161"/>
    </row>
    <row r="308" spans="1:9" ht="15.75" thickBot="1" x14ac:dyDescent="0.3">
      <c r="A308" s="116"/>
      <c r="B308" s="116"/>
      <c r="C308" s="191" t="s">
        <v>706</v>
      </c>
      <c r="D308" s="180"/>
      <c r="E308" s="180"/>
      <c r="F308" s="180"/>
      <c r="G308" s="180"/>
      <c r="H308" s="161"/>
    </row>
    <row r="309" spans="1:9" ht="15.75" thickBot="1" x14ac:dyDescent="0.3">
      <c r="A309" s="116"/>
      <c r="B309" s="116"/>
      <c r="C309" s="189" t="s">
        <v>711</v>
      </c>
      <c r="D309" s="190"/>
      <c r="E309" s="190"/>
      <c r="F309" s="190"/>
      <c r="G309" s="190"/>
      <c r="H309" s="161"/>
    </row>
    <row r="310" spans="1:9" ht="15.75" thickBot="1" x14ac:dyDescent="0.3">
      <c r="A310" s="116"/>
      <c r="B310" s="116"/>
      <c r="C310" s="191" t="s">
        <v>705</v>
      </c>
      <c r="D310" s="180"/>
      <c r="E310" s="180"/>
      <c r="F310" s="180"/>
      <c r="G310" s="180"/>
      <c r="H310" s="161"/>
    </row>
    <row r="311" spans="1:9" ht="15.75" thickBot="1" x14ac:dyDescent="0.3">
      <c r="A311" s="116"/>
      <c r="B311" s="116"/>
      <c r="C311" s="191" t="s">
        <v>706</v>
      </c>
      <c r="D311" s="180"/>
      <c r="E311" s="180"/>
      <c r="F311" s="180"/>
      <c r="G311" s="180"/>
      <c r="H311" s="161"/>
    </row>
    <row r="312" spans="1:9" ht="24.75" thickBot="1" x14ac:dyDescent="0.3">
      <c r="A312" s="116"/>
      <c r="B312" s="116"/>
      <c r="C312" s="189" t="s">
        <v>712</v>
      </c>
      <c r="D312" s="190"/>
      <c r="E312" s="190"/>
      <c r="F312" s="190"/>
      <c r="G312" s="190"/>
      <c r="H312" s="161"/>
    </row>
    <row r="313" spans="1:9" ht="15.75" thickBot="1" x14ac:dyDescent="0.3">
      <c r="A313" s="116"/>
      <c r="B313" s="116"/>
      <c r="C313" s="191" t="s">
        <v>705</v>
      </c>
      <c r="D313" s="180"/>
      <c r="E313" s="180"/>
      <c r="F313" s="180"/>
      <c r="G313" s="180"/>
      <c r="H313" s="161"/>
    </row>
    <row r="314" spans="1:9" ht="15.75" thickBot="1" x14ac:dyDescent="0.3">
      <c r="A314" s="116"/>
      <c r="B314" s="116"/>
      <c r="C314" s="191" t="s">
        <v>706</v>
      </c>
      <c r="D314" s="180"/>
      <c r="E314" s="180"/>
      <c r="F314" s="180"/>
      <c r="G314" s="180"/>
      <c r="H314" s="161"/>
    </row>
    <row r="315" spans="1:9" ht="24.75" thickBot="1" x14ac:dyDescent="0.3">
      <c r="A315" s="116"/>
      <c r="B315" s="116"/>
      <c r="C315" s="243" t="s">
        <v>773</v>
      </c>
      <c r="D315" s="244">
        <f>D312+D309+D306+D303+D300+D297+D294</f>
        <v>172000</v>
      </c>
      <c r="E315" s="244">
        <f>E312+E309+E306+E303+E300+E297+E294</f>
        <v>165000</v>
      </c>
      <c r="F315" s="244">
        <f>F312+F309+F306+F303+F300+F297+F294</f>
        <v>195000</v>
      </c>
      <c r="G315" s="244">
        <f>G312+G309+G306+G303+G300+G297+G294</f>
        <v>205000</v>
      </c>
      <c r="H315" s="161"/>
    </row>
    <row r="316" spans="1:9" ht="15.75" thickBot="1" x14ac:dyDescent="0.3">
      <c r="A316" s="116"/>
      <c r="B316" s="116"/>
      <c r="C316" s="198" t="s">
        <v>714</v>
      </c>
      <c r="D316" s="199">
        <f>IF(D315-D284=0,0,"Error")</f>
        <v>0</v>
      </c>
      <c r="E316" s="199">
        <f>IF(E315-E284=0,0,"Error")</f>
        <v>0</v>
      </c>
      <c r="F316" s="199">
        <f>IF(F315-F284=0,0,"Error")</f>
        <v>0</v>
      </c>
      <c r="G316" s="199">
        <f>IF(G315-G284=0,0,"Error")</f>
        <v>0</v>
      </c>
      <c r="H316" s="161"/>
    </row>
    <row r="317" spans="1:9" ht="15.75" customHeight="1" thickBot="1" x14ac:dyDescent="0.3">
      <c r="A317" s="116"/>
      <c r="B317" s="116"/>
      <c r="C317" s="245" t="s">
        <v>774</v>
      </c>
      <c r="D317" s="169" t="s">
        <v>775</v>
      </c>
      <c r="E317" s="170"/>
      <c r="F317" s="170"/>
      <c r="G317" s="171"/>
      <c r="H317" s="161"/>
    </row>
    <row r="318" spans="1:9" ht="34.5" customHeight="1" thickBot="1" x14ac:dyDescent="0.3">
      <c r="A318" s="116"/>
      <c r="B318" s="116"/>
      <c r="C318" s="148" t="s">
        <v>696</v>
      </c>
      <c r="D318" s="154" t="s">
        <v>776</v>
      </c>
      <c r="E318" s="155"/>
      <c r="F318" s="155"/>
      <c r="G318" s="156"/>
      <c r="H318" s="161"/>
    </row>
    <row r="319" spans="1:9" ht="15.75" thickBot="1" x14ac:dyDescent="0.3">
      <c r="A319" s="116"/>
      <c r="B319" s="116"/>
      <c r="C319" s="148" t="s">
        <v>51</v>
      </c>
      <c r="D319" s="172" t="s">
        <v>698</v>
      </c>
      <c r="E319" s="173"/>
      <c r="F319" s="173"/>
      <c r="G319" s="174"/>
      <c r="H319" s="179"/>
      <c r="I319" s="177"/>
    </row>
    <row r="320" spans="1:9" x14ac:dyDescent="0.25">
      <c r="A320" s="116"/>
      <c r="B320" s="116"/>
      <c r="C320" s="141"/>
      <c r="D320" s="246">
        <v>2021</v>
      </c>
      <c r="E320" s="246">
        <v>2022</v>
      </c>
      <c r="F320" s="246">
        <v>2023</v>
      </c>
      <c r="G320" s="246">
        <v>2024</v>
      </c>
      <c r="H320" s="179"/>
      <c r="I320" s="177"/>
    </row>
    <row r="321" spans="1:9" ht="15.75" thickBot="1" x14ac:dyDescent="0.3">
      <c r="A321" s="116"/>
      <c r="B321" s="116"/>
      <c r="C321" s="143"/>
      <c r="D321" s="247" t="s">
        <v>18</v>
      </c>
      <c r="E321" s="247" t="s">
        <v>18</v>
      </c>
      <c r="F321" s="247" t="s">
        <v>18</v>
      </c>
      <c r="G321" s="247" t="s">
        <v>18</v>
      </c>
      <c r="H321" s="179"/>
      <c r="I321" s="177"/>
    </row>
    <row r="322" spans="1:9" ht="15.75" thickBot="1" x14ac:dyDescent="0.3">
      <c r="A322" s="116"/>
      <c r="B322" s="116"/>
      <c r="C322" s="148" t="s">
        <v>53</v>
      </c>
      <c r="D322" s="182">
        <v>70000</v>
      </c>
      <c r="E322" s="182">
        <v>70000</v>
      </c>
      <c r="F322" s="182">
        <v>70000</v>
      </c>
      <c r="G322" s="182">
        <v>70000</v>
      </c>
      <c r="H322" s="181"/>
      <c r="I322" s="177"/>
    </row>
    <row r="323" spans="1:9" ht="15.75" thickBot="1" x14ac:dyDescent="0.3">
      <c r="A323" s="116"/>
      <c r="B323" s="116"/>
      <c r="C323" s="148" t="s">
        <v>699</v>
      </c>
      <c r="D323" s="182">
        <v>165000</v>
      </c>
      <c r="E323" s="182">
        <v>183600</v>
      </c>
      <c r="F323" s="182">
        <v>176000</v>
      </c>
      <c r="G323" s="182">
        <v>176000</v>
      </c>
      <c r="H323" s="181"/>
      <c r="I323" s="177"/>
    </row>
    <row r="324" spans="1:9" ht="15.75" thickBot="1" x14ac:dyDescent="0.3">
      <c r="A324" s="116"/>
      <c r="B324" s="116"/>
      <c r="C324" s="148" t="s">
        <v>700</v>
      </c>
      <c r="D324" s="248">
        <f>D323/D322</f>
        <v>2.3571428571428572</v>
      </c>
      <c r="E324" s="248">
        <f>E323/E322</f>
        <v>2.6228571428571428</v>
      </c>
      <c r="F324" s="248">
        <f>F323/F322</f>
        <v>2.5142857142857142</v>
      </c>
      <c r="G324" s="248">
        <f>G323/G322</f>
        <v>2.5142857142857142</v>
      </c>
      <c r="H324" s="179"/>
      <c r="I324" s="177"/>
    </row>
    <row r="325" spans="1:9" ht="15.75" thickBot="1" x14ac:dyDescent="0.3">
      <c r="A325" s="116"/>
      <c r="B325" s="116"/>
      <c r="C325" s="148" t="s">
        <v>701</v>
      </c>
      <c r="D325" s="249" t="e">
        <f>D322/C322-1</f>
        <v>#VALUE!</v>
      </c>
      <c r="E325" s="249">
        <f t="shared" ref="E325:F327" si="10">E322/D322-1</f>
        <v>0</v>
      </c>
      <c r="F325" s="249">
        <f t="shared" si="10"/>
        <v>0</v>
      </c>
      <c r="G325" s="249">
        <f>G322/F322-1</f>
        <v>0</v>
      </c>
      <c r="H325" s="179"/>
      <c r="I325" s="177"/>
    </row>
    <row r="326" spans="1:9" ht="15.75" thickBot="1" x14ac:dyDescent="0.3">
      <c r="A326" s="116"/>
      <c r="B326" s="116"/>
      <c r="C326" s="148" t="s">
        <v>702</v>
      </c>
      <c r="D326" s="249" t="e">
        <f>D323/C323-1</f>
        <v>#VALUE!</v>
      </c>
      <c r="E326" s="249">
        <f t="shared" si="10"/>
        <v>0.11272727272727279</v>
      </c>
      <c r="F326" s="249">
        <f t="shared" si="10"/>
        <v>-4.1394335511982572E-2</v>
      </c>
      <c r="G326" s="249">
        <f>G323/F323-1</f>
        <v>0</v>
      </c>
      <c r="H326" s="161"/>
    </row>
    <row r="327" spans="1:9" ht="15.75" thickBot="1" x14ac:dyDescent="0.3">
      <c r="A327" s="116"/>
      <c r="B327" s="116"/>
      <c r="C327" s="148" t="s">
        <v>74</v>
      </c>
      <c r="D327" s="249" t="e">
        <f>D324/C324-1</f>
        <v>#VALUE!</v>
      </c>
      <c r="E327" s="249">
        <f t="shared" si="10"/>
        <v>0.11272727272727256</v>
      </c>
      <c r="F327" s="249">
        <f t="shared" si="10"/>
        <v>-4.1394335511982572E-2</v>
      </c>
      <c r="G327" s="249">
        <f>G324/F324-1</f>
        <v>0</v>
      </c>
      <c r="H327" s="161"/>
    </row>
    <row r="328" spans="1:9" ht="15.75" customHeight="1" thickBot="1" x14ac:dyDescent="0.3">
      <c r="A328" s="116"/>
      <c r="B328" s="116"/>
      <c r="C328" s="186" t="s">
        <v>732</v>
      </c>
      <c r="D328" s="187"/>
      <c r="E328" s="187"/>
      <c r="F328" s="187"/>
      <c r="G328" s="188"/>
      <c r="H328" s="161"/>
    </row>
    <row r="329" spans="1:9" x14ac:dyDescent="0.25">
      <c r="A329" s="116"/>
      <c r="B329" s="116"/>
      <c r="C329" s="141"/>
      <c r="D329" s="246">
        <v>2021</v>
      </c>
      <c r="E329" s="246">
        <v>2022</v>
      </c>
      <c r="F329" s="246">
        <v>2023</v>
      </c>
      <c r="G329" s="246">
        <v>2024</v>
      </c>
      <c r="H329" s="161"/>
    </row>
    <row r="330" spans="1:9" ht="15.75" thickBot="1" x14ac:dyDescent="0.3">
      <c r="A330" s="116"/>
      <c r="B330" s="116"/>
      <c r="C330" s="143"/>
      <c r="D330" s="247" t="s">
        <v>18</v>
      </c>
      <c r="E330" s="247" t="s">
        <v>18</v>
      </c>
      <c r="F330" s="247" t="s">
        <v>18</v>
      </c>
      <c r="G330" s="247" t="s">
        <v>18</v>
      </c>
      <c r="H330" s="161"/>
    </row>
    <row r="331" spans="1:9" ht="15.75" thickBot="1" x14ac:dyDescent="0.3">
      <c r="A331" s="116"/>
      <c r="B331" s="116"/>
      <c r="C331" s="189" t="s">
        <v>704</v>
      </c>
      <c r="D331" s="190">
        <v>0</v>
      </c>
      <c r="E331" s="190">
        <v>0</v>
      </c>
      <c r="F331" s="190">
        <v>0</v>
      </c>
      <c r="G331" s="190">
        <v>0</v>
      </c>
      <c r="H331" s="161"/>
    </row>
    <row r="332" spans="1:9" ht="15.75" thickBot="1" x14ac:dyDescent="0.3">
      <c r="A332" s="116"/>
      <c r="B332" s="116"/>
      <c r="C332" s="191" t="s">
        <v>705</v>
      </c>
      <c r="D332" s="180"/>
      <c r="E332" s="180"/>
      <c r="F332" s="180"/>
      <c r="G332" s="180"/>
      <c r="H332" s="161"/>
    </row>
    <row r="333" spans="1:9" ht="15.75" thickBot="1" x14ac:dyDescent="0.3">
      <c r="A333" s="116"/>
      <c r="B333" s="116"/>
      <c r="C333" s="191" t="s">
        <v>706</v>
      </c>
      <c r="D333" s="180"/>
      <c r="E333" s="180"/>
      <c r="F333" s="180"/>
      <c r="G333" s="180"/>
      <c r="H333" s="161"/>
    </row>
    <row r="334" spans="1:9" ht="24.75" thickBot="1" x14ac:dyDescent="0.3">
      <c r="A334" s="116"/>
      <c r="B334" s="116"/>
      <c r="C334" s="189" t="s">
        <v>707</v>
      </c>
      <c r="D334" s="190">
        <v>0</v>
      </c>
      <c r="E334" s="190">
        <v>0</v>
      </c>
      <c r="F334" s="190">
        <v>0</v>
      </c>
      <c r="G334" s="190">
        <v>0</v>
      </c>
      <c r="H334" s="161"/>
    </row>
    <row r="335" spans="1:9" ht="15.75" thickBot="1" x14ac:dyDescent="0.3">
      <c r="A335" s="116"/>
      <c r="B335" s="116"/>
      <c r="C335" s="191" t="s">
        <v>705</v>
      </c>
      <c r="D335" s="180"/>
      <c r="E335" s="180"/>
      <c r="F335" s="180"/>
      <c r="G335" s="180"/>
      <c r="H335" s="161"/>
    </row>
    <row r="336" spans="1:9" ht="15.75" thickBot="1" x14ac:dyDescent="0.3">
      <c r="A336" s="116"/>
      <c r="B336" s="116"/>
      <c r="C336" s="191" t="s">
        <v>706</v>
      </c>
      <c r="D336" s="180"/>
      <c r="E336" s="180"/>
      <c r="F336" s="180"/>
      <c r="G336" s="180"/>
      <c r="H336" s="161"/>
    </row>
    <row r="337" spans="1:8" ht="15.75" thickBot="1" x14ac:dyDescent="0.3">
      <c r="A337" s="116"/>
      <c r="B337" s="116"/>
      <c r="C337" s="189" t="s">
        <v>708</v>
      </c>
      <c r="D337" s="190">
        <f>+D338</f>
        <v>165000</v>
      </c>
      <c r="E337" s="190">
        <f>+E338</f>
        <v>183600</v>
      </c>
      <c r="F337" s="190">
        <f>+F338</f>
        <v>176000</v>
      </c>
      <c r="G337" s="190">
        <f>+G338</f>
        <v>176000</v>
      </c>
      <c r="H337" s="161"/>
    </row>
    <row r="338" spans="1:8" ht="15.75" thickBot="1" x14ac:dyDescent="0.3">
      <c r="A338" s="116"/>
      <c r="B338" s="116"/>
      <c r="C338" s="191" t="s">
        <v>705</v>
      </c>
      <c r="D338" s="190">
        <f>+D323</f>
        <v>165000</v>
      </c>
      <c r="E338" s="190">
        <f>+E323</f>
        <v>183600</v>
      </c>
      <c r="F338" s="190">
        <f>+F323</f>
        <v>176000</v>
      </c>
      <c r="G338" s="190">
        <f>+G323</f>
        <v>176000</v>
      </c>
      <c r="H338" s="161"/>
    </row>
    <row r="339" spans="1:8" ht="15.75" thickBot="1" x14ac:dyDescent="0.3">
      <c r="A339" s="116"/>
      <c r="B339" s="116"/>
      <c r="C339" s="191" t="s">
        <v>706</v>
      </c>
      <c r="D339" s="180"/>
      <c r="E339" s="180"/>
      <c r="F339" s="180"/>
      <c r="G339" s="180"/>
      <c r="H339" s="161"/>
    </row>
    <row r="340" spans="1:8" ht="15.75" thickBot="1" x14ac:dyDescent="0.3">
      <c r="A340" s="116"/>
      <c r="B340" s="116"/>
      <c r="C340" s="189" t="s">
        <v>709</v>
      </c>
      <c r="D340" s="190"/>
      <c r="E340" s="190"/>
      <c r="F340" s="190"/>
      <c r="G340" s="190"/>
      <c r="H340" s="161"/>
    </row>
    <row r="341" spans="1:8" ht="15.75" thickBot="1" x14ac:dyDescent="0.3">
      <c r="A341" s="116"/>
      <c r="B341" s="116"/>
      <c r="C341" s="191" t="s">
        <v>705</v>
      </c>
      <c r="D341" s="180"/>
      <c r="E341" s="180"/>
      <c r="F341" s="180"/>
      <c r="G341" s="180"/>
      <c r="H341" s="161"/>
    </row>
    <row r="342" spans="1:8" ht="15.75" thickBot="1" x14ac:dyDescent="0.3">
      <c r="A342" s="116"/>
      <c r="B342" s="116"/>
      <c r="C342" s="191" t="s">
        <v>706</v>
      </c>
      <c r="D342" s="180"/>
      <c r="E342" s="180"/>
      <c r="F342" s="180"/>
      <c r="G342" s="180"/>
      <c r="H342" s="161"/>
    </row>
    <row r="343" spans="1:8" ht="15.75" thickBot="1" x14ac:dyDescent="0.3">
      <c r="A343" s="116"/>
      <c r="B343" s="116"/>
      <c r="C343" s="189" t="s">
        <v>710</v>
      </c>
      <c r="D343" s="190"/>
      <c r="E343" s="190"/>
      <c r="F343" s="190"/>
      <c r="G343" s="190"/>
      <c r="H343" s="161"/>
    </row>
    <row r="344" spans="1:8" ht="15.75" thickBot="1" x14ac:dyDescent="0.3">
      <c r="A344" s="116"/>
      <c r="B344" s="116"/>
      <c r="C344" s="191" t="s">
        <v>705</v>
      </c>
      <c r="D344" s="180"/>
      <c r="E344" s="180"/>
      <c r="F344" s="180"/>
      <c r="G344" s="180"/>
      <c r="H344" s="161"/>
    </row>
    <row r="345" spans="1:8" ht="15.75" thickBot="1" x14ac:dyDescent="0.3">
      <c r="A345" s="116"/>
      <c r="B345" s="116"/>
      <c r="C345" s="191" t="s">
        <v>706</v>
      </c>
      <c r="D345" s="180"/>
      <c r="E345" s="180"/>
      <c r="F345" s="180"/>
      <c r="G345" s="180"/>
      <c r="H345" s="161"/>
    </row>
    <row r="346" spans="1:8" ht="15.75" thickBot="1" x14ac:dyDescent="0.3">
      <c r="A346" s="116"/>
      <c r="B346" s="116"/>
      <c r="C346" s="189" t="s">
        <v>711</v>
      </c>
      <c r="D346" s="190"/>
      <c r="E346" s="190"/>
      <c r="F346" s="190"/>
      <c r="G346" s="190"/>
      <c r="H346" s="161"/>
    </row>
    <row r="347" spans="1:8" ht="15.75" thickBot="1" x14ac:dyDescent="0.3">
      <c r="A347" s="116"/>
      <c r="B347" s="116"/>
      <c r="C347" s="191" t="s">
        <v>705</v>
      </c>
      <c r="D347" s="180"/>
      <c r="E347" s="180"/>
      <c r="F347" s="180"/>
      <c r="G347" s="180"/>
      <c r="H347" s="161"/>
    </row>
    <row r="348" spans="1:8" ht="15.75" thickBot="1" x14ac:dyDescent="0.3">
      <c r="A348" s="116"/>
      <c r="B348" s="116"/>
      <c r="C348" s="191" t="s">
        <v>706</v>
      </c>
      <c r="D348" s="180"/>
      <c r="E348" s="180"/>
      <c r="F348" s="180"/>
      <c r="G348" s="180"/>
      <c r="H348" s="161"/>
    </row>
    <row r="349" spans="1:8" ht="24.75" thickBot="1" x14ac:dyDescent="0.3">
      <c r="A349" s="116"/>
      <c r="B349" s="116"/>
      <c r="C349" s="189" t="s">
        <v>712</v>
      </c>
      <c r="D349" s="190"/>
      <c r="E349" s="190"/>
      <c r="F349" s="190"/>
      <c r="G349" s="190"/>
      <c r="H349" s="161"/>
    </row>
    <row r="350" spans="1:8" ht="15.75" thickBot="1" x14ac:dyDescent="0.3">
      <c r="A350" s="116"/>
      <c r="B350" s="116"/>
      <c r="C350" s="191" t="s">
        <v>705</v>
      </c>
      <c r="D350" s="180"/>
      <c r="E350" s="180"/>
      <c r="F350" s="180"/>
      <c r="G350" s="180"/>
      <c r="H350" s="161"/>
    </row>
    <row r="351" spans="1:8" ht="15.75" thickBot="1" x14ac:dyDescent="0.3">
      <c r="A351" s="116"/>
      <c r="B351" s="116"/>
      <c r="C351" s="191" t="s">
        <v>706</v>
      </c>
      <c r="D351" s="180"/>
      <c r="E351" s="180"/>
      <c r="F351" s="180"/>
      <c r="G351" s="180"/>
      <c r="H351" s="161"/>
    </row>
    <row r="352" spans="1:8" ht="24.75" thickBot="1" x14ac:dyDescent="0.3">
      <c r="A352" s="116"/>
      <c r="B352" s="116"/>
      <c r="C352" s="243" t="s">
        <v>773</v>
      </c>
      <c r="D352" s="250">
        <f>D349+D343+D346+D340+D337+D334+D331</f>
        <v>165000</v>
      </c>
      <c r="E352" s="250">
        <f>E349+E343+E346+E340+E337+E334+E331</f>
        <v>183600</v>
      </c>
      <c r="F352" s="250">
        <f>F349+F343+F346+F340+F337+F334+F331</f>
        <v>176000</v>
      </c>
      <c r="G352" s="250">
        <f>G349+G343+G346+G340+G337+G334+G331</f>
        <v>176000</v>
      </c>
      <c r="H352" s="161"/>
    </row>
    <row r="353" spans="1:11" ht="15.75" thickBot="1" x14ac:dyDescent="0.3">
      <c r="A353" s="116"/>
      <c r="B353" s="116"/>
      <c r="C353" s="198" t="s">
        <v>714</v>
      </c>
      <c r="D353" s="199">
        <f>IF(D352-D323=0,0,"Error")</f>
        <v>0</v>
      </c>
      <c r="E353" s="199">
        <f>IF(E352-E323=0,0,"Error")</f>
        <v>0</v>
      </c>
      <c r="F353" s="199">
        <f>IF(F352-F323=0,0,"Error")</f>
        <v>0</v>
      </c>
      <c r="G353" s="199">
        <f>IF(G352-G323=0,0,"Error")</f>
        <v>0</v>
      </c>
      <c r="H353" s="161"/>
    </row>
    <row r="354" spans="1:11" ht="15.75" thickBot="1" x14ac:dyDescent="0.3">
      <c r="A354" s="116"/>
      <c r="B354" s="116"/>
      <c r="C354" s="251" t="s">
        <v>734</v>
      </c>
      <c r="D354" s="169" t="s">
        <v>777</v>
      </c>
      <c r="E354" s="170"/>
      <c r="F354" s="170"/>
      <c r="G354" s="171"/>
      <c r="H354" s="161"/>
    </row>
    <row r="355" spans="1:11" ht="34.15" customHeight="1" thickBot="1" x14ac:dyDescent="0.3">
      <c r="A355" s="116"/>
      <c r="B355" s="116"/>
      <c r="C355" s="148" t="s">
        <v>696</v>
      </c>
      <c r="D355" s="154" t="s">
        <v>778</v>
      </c>
      <c r="E355" s="155"/>
      <c r="F355" s="155"/>
      <c r="G355" s="156"/>
      <c r="H355" s="179"/>
      <c r="I355" s="177"/>
      <c r="J355" s="177"/>
      <c r="K355" s="177"/>
    </row>
    <row r="356" spans="1:11" ht="15.75" thickBot="1" x14ac:dyDescent="0.3">
      <c r="A356" s="116"/>
      <c r="B356" s="116"/>
      <c r="C356" s="148" t="s">
        <v>51</v>
      </c>
      <c r="D356" s="172" t="s">
        <v>779</v>
      </c>
      <c r="E356" s="173"/>
      <c r="F356" s="173"/>
      <c r="G356" s="174"/>
      <c r="H356" s="179"/>
      <c r="I356" s="177"/>
      <c r="J356" s="177"/>
      <c r="K356" s="177"/>
    </row>
    <row r="357" spans="1:11" x14ac:dyDescent="0.25">
      <c r="A357" s="116"/>
      <c r="B357" s="116"/>
      <c r="C357" s="141"/>
      <c r="D357" s="246">
        <v>2021</v>
      </c>
      <c r="E357" s="246">
        <v>2022</v>
      </c>
      <c r="F357" s="246">
        <v>2023</v>
      </c>
      <c r="G357" s="246">
        <v>2024</v>
      </c>
      <c r="H357" s="179"/>
      <c r="I357" s="177"/>
      <c r="J357" s="177"/>
      <c r="K357" s="177"/>
    </row>
    <row r="358" spans="1:11" ht="15.75" thickBot="1" x14ac:dyDescent="0.3">
      <c r="A358" s="116"/>
      <c r="B358" s="116"/>
      <c r="C358" s="143"/>
      <c r="D358" s="247" t="s">
        <v>18</v>
      </c>
      <c r="E358" s="247" t="s">
        <v>18</v>
      </c>
      <c r="F358" s="247" t="s">
        <v>18</v>
      </c>
      <c r="G358" s="247" t="s">
        <v>18</v>
      </c>
      <c r="H358" s="179"/>
      <c r="I358" s="177"/>
      <c r="J358" s="177"/>
      <c r="K358" s="177"/>
    </row>
    <row r="359" spans="1:11" ht="15.75" customHeight="1" thickBot="1" x14ac:dyDescent="0.3">
      <c r="A359" s="116"/>
      <c r="B359" s="116"/>
      <c r="C359" s="148" t="s">
        <v>53</v>
      </c>
      <c r="D359" s="182">
        <v>350</v>
      </c>
      <c r="E359" s="182">
        <v>350</v>
      </c>
      <c r="F359" s="182">
        <v>350</v>
      </c>
      <c r="G359" s="182">
        <v>350</v>
      </c>
      <c r="H359" s="181"/>
      <c r="I359" s="177"/>
      <c r="J359" s="177"/>
      <c r="K359" s="177"/>
    </row>
    <row r="360" spans="1:11" ht="15.75" thickBot="1" x14ac:dyDescent="0.3">
      <c r="A360" s="116"/>
      <c r="B360" s="116"/>
      <c r="C360" s="148" t="s">
        <v>699</v>
      </c>
      <c r="D360" s="182">
        <v>260000</v>
      </c>
      <c r="E360" s="182">
        <v>260000</v>
      </c>
      <c r="F360" s="182">
        <v>260000</v>
      </c>
      <c r="G360" s="182">
        <v>260000</v>
      </c>
      <c r="H360" s="181"/>
      <c r="I360" s="177"/>
      <c r="J360" s="177"/>
      <c r="K360" s="177"/>
    </row>
    <row r="361" spans="1:11" ht="15.75" thickBot="1" x14ac:dyDescent="0.3">
      <c r="A361" s="116"/>
      <c r="B361" s="116"/>
      <c r="C361" s="148" t="s">
        <v>700</v>
      </c>
      <c r="D361" s="248">
        <f>D360/D359</f>
        <v>742.85714285714289</v>
      </c>
      <c r="E361" s="248">
        <f>E360/E359</f>
        <v>742.85714285714289</v>
      </c>
      <c r="F361" s="248">
        <f>F360/F359</f>
        <v>742.85714285714289</v>
      </c>
      <c r="G361" s="248">
        <f>G360/G359</f>
        <v>742.85714285714289</v>
      </c>
      <c r="H361" s="179"/>
      <c r="I361" s="177"/>
      <c r="J361" s="177"/>
      <c r="K361" s="177"/>
    </row>
    <row r="362" spans="1:11" ht="15.75" thickBot="1" x14ac:dyDescent="0.3">
      <c r="A362" s="116"/>
      <c r="B362" s="116"/>
      <c r="C362" s="148" t="s">
        <v>701</v>
      </c>
      <c r="D362" s="249" t="e">
        <f>D359/C359-1</f>
        <v>#VALUE!</v>
      </c>
      <c r="E362" s="249">
        <f t="shared" ref="E362:F364" si="11">E359/D359-1</f>
        <v>0</v>
      </c>
      <c r="F362" s="249">
        <f t="shared" si="11"/>
        <v>0</v>
      </c>
      <c r="G362" s="249">
        <f>G359/F359-1</f>
        <v>0</v>
      </c>
      <c r="H362" s="179"/>
      <c r="I362" s="177"/>
      <c r="J362" s="177"/>
      <c r="K362" s="252"/>
    </row>
    <row r="363" spans="1:11" ht="15.75" thickBot="1" x14ac:dyDescent="0.3">
      <c r="A363" s="116"/>
      <c r="B363" s="116"/>
      <c r="C363" s="148" t="s">
        <v>702</v>
      </c>
      <c r="D363" s="249" t="e">
        <f>D360/C360-1</f>
        <v>#VALUE!</v>
      </c>
      <c r="E363" s="249">
        <f t="shared" si="11"/>
        <v>0</v>
      </c>
      <c r="F363" s="249">
        <f t="shared" si="11"/>
        <v>0</v>
      </c>
      <c r="G363" s="249">
        <f>G360/F360-1</f>
        <v>0</v>
      </c>
      <c r="H363" s="179"/>
      <c r="I363" s="177"/>
      <c r="J363" s="177"/>
      <c r="K363" s="253"/>
    </row>
    <row r="364" spans="1:11" ht="15.75" thickBot="1" x14ac:dyDescent="0.3">
      <c r="A364" s="116"/>
      <c r="B364" s="116"/>
      <c r="C364" s="148" t="s">
        <v>74</v>
      </c>
      <c r="D364" s="249" t="e">
        <f>D361/C361-1</f>
        <v>#VALUE!</v>
      </c>
      <c r="E364" s="249">
        <f t="shared" si="11"/>
        <v>0</v>
      </c>
      <c r="F364" s="249">
        <f t="shared" si="11"/>
        <v>0</v>
      </c>
      <c r="G364" s="249">
        <f>G361/F361-1</f>
        <v>0</v>
      </c>
      <c r="H364" s="179"/>
      <c r="I364" s="177"/>
      <c r="J364" s="177"/>
      <c r="K364" s="177"/>
    </row>
    <row r="365" spans="1:11" ht="15.75" thickBot="1" x14ac:dyDescent="0.3">
      <c r="A365" s="116"/>
      <c r="B365" s="116"/>
      <c r="C365" s="186" t="s">
        <v>737</v>
      </c>
      <c r="D365" s="187"/>
      <c r="E365" s="187"/>
      <c r="F365" s="187"/>
      <c r="G365" s="188"/>
      <c r="H365" s="179"/>
      <c r="I365" s="177"/>
      <c r="J365" s="177"/>
      <c r="K365" s="177"/>
    </row>
    <row r="366" spans="1:11" x14ac:dyDescent="0.25">
      <c r="A366" s="116"/>
      <c r="B366" s="116"/>
      <c r="C366" s="141"/>
      <c r="D366" s="246">
        <v>2021</v>
      </c>
      <c r="E366" s="246">
        <v>2022</v>
      </c>
      <c r="F366" s="246">
        <v>2023</v>
      </c>
      <c r="G366" s="246">
        <v>2024</v>
      </c>
      <c r="H366" s="179"/>
      <c r="I366" s="177"/>
      <c r="J366" s="177"/>
      <c r="K366" s="177"/>
    </row>
    <row r="367" spans="1:11" ht="15.75" thickBot="1" x14ac:dyDescent="0.3">
      <c r="A367" s="116"/>
      <c r="B367" s="116"/>
      <c r="C367" s="143"/>
      <c r="D367" s="247" t="s">
        <v>18</v>
      </c>
      <c r="E367" s="247" t="s">
        <v>18</v>
      </c>
      <c r="F367" s="247" t="s">
        <v>18</v>
      </c>
      <c r="G367" s="247" t="s">
        <v>18</v>
      </c>
      <c r="H367" s="179"/>
      <c r="I367" s="177"/>
      <c r="J367" s="177"/>
      <c r="K367" s="177"/>
    </row>
    <row r="368" spans="1:11" ht="15.75" thickBot="1" x14ac:dyDescent="0.3">
      <c r="A368" s="116"/>
      <c r="B368" s="116"/>
      <c r="C368" s="189" t="s">
        <v>704</v>
      </c>
      <c r="D368" s="190">
        <v>222753.96825396825</v>
      </c>
      <c r="E368" s="190">
        <f>+E369</f>
        <v>222753.96825396825</v>
      </c>
      <c r="F368" s="190">
        <f>+F369</f>
        <v>222753.96825396825</v>
      </c>
      <c r="G368" s="190">
        <f>+G369</f>
        <v>222753.96825396825</v>
      </c>
      <c r="H368" s="240"/>
      <c r="I368" s="177"/>
      <c r="J368" s="177"/>
      <c r="K368" s="177"/>
    </row>
    <row r="369" spans="1:11" ht="15.75" thickBot="1" x14ac:dyDescent="0.3">
      <c r="A369" s="116"/>
      <c r="B369" s="116"/>
      <c r="C369" s="191" t="s">
        <v>705</v>
      </c>
      <c r="D369" s="190">
        <v>222753.96825396825</v>
      </c>
      <c r="E369" s="190">
        <v>222753.96825396825</v>
      </c>
      <c r="F369" s="190">
        <v>222753.96825396825</v>
      </c>
      <c r="G369" s="190">
        <v>222753.96825396825</v>
      </c>
      <c r="H369" s="240"/>
      <c r="I369" s="177"/>
      <c r="J369" s="177"/>
      <c r="K369" s="177"/>
    </row>
    <row r="370" spans="1:11" ht="15.75" thickBot="1" x14ac:dyDescent="0.3">
      <c r="A370" s="116"/>
      <c r="B370" s="116"/>
      <c r="C370" s="191" t="s">
        <v>706</v>
      </c>
      <c r="D370" s="180"/>
      <c r="E370" s="180"/>
      <c r="F370" s="180"/>
      <c r="G370" s="180"/>
      <c r="H370" s="179"/>
      <c r="I370" s="177"/>
      <c r="J370" s="177"/>
      <c r="K370" s="177"/>
    </row>
    <row r="371" spans="1:11" ht="24.75" thickBot="1" x14ac:dyDescent="0.3">
      <c r="A371" s="116"/>
      <c r="B371" s="116"/>
      <c r="C371" s="189" t="s">
        <v>707</v>
      </c>
      <c r="D371" s="190">
        <f>+D372</f>
        <v>37246.031746031746</v>
      </c>
      <c r="E371" s="190">
        <f>+E372</f>
        <v>37246.031746031746</v>
      </c>
      <c r="F371" s="190">
        <f>+F372</f>
        <v>37246.031746031746</v>
      </c>
      <c r="G371" s="190">
        <f>+G372</f>
        <v>37246.031746031746</v>
      </c>
      <c r="H371" s="240"/>
      <c r="I371" s="177"/>
      <c r="J371" s="177"/>
      <c r="K371" s="177"/>
    </row>
    <row r="372" spans="1:11" ht="15.75" thickBot="1" x14ac:dyDescent="0.3">
      <c r="A372" s="116"/>
      <c r="B372" s="116"/>
      <c r="C372" s="191" t="s">
        <v>705</v>
      </c>
      <c r="D372" s="190">
        <v>37246.031746031746</v>
      </c>
      <c r="E372" s="190">
        <v>37246.031746031746</v>
      </c>
      <c r="F372" s="190">
        <v>37246.031746031746</v>
      </c>
      <c r="G372" s="190">
        <v>37246.031746031746</v>
      </c>
      <c r="H372" s="240"/>
      <c r="I372" s="177"/>
      <c r="J372" s="177"/>
      <c r="K372" s="177"/>
    </row>
    <row r="373" spans="1:11" ht="15.75" thickBot="1" x14ac:dyDescent="0.3">
      <c r="A373" s="116"/>
      <c r="B373" s="116"/>
      <c r="C373" s="191" t="s">
        <v>706</v>
      </c>
      <c r="D373" s="180"/>
      <c r="E373" s="180"/>
      <c r="F373" s="180"/>
      <c r="G373" s="180"/>
      <c r="H373" s="179"/>
      <c r="I373" s="177"/>
      <c r="J373" s="177"/>
      <c r="K373" s="177"/>
    </row>
    <row r="374" spans="1:11" ht="15.75" thickBot="1" x14ac:dyDescent="0.3">
      <c r="A374" s="116"/>
      <c r="B374" s="116"/>
      <c r="C374" s="189" t="s">
        <v>708</v>
      </c>
      <c r="D374" s="190"/>
      <c r="E374" s="190"/>
      <c r="F374" s="190"/>
      <c r="G374" s="190"/>
      <c r="H374" s="179"/>
      <c r="I374" s="177"/>
      <c r="J374" s="177"/>
      <c r="K374" s="177"/>
    </row>
    <row r="375" spans="1:11" ht="15.75" thickBot="1" x14ac:dyDescent="0.3">
      <c r="A375" s="116"/>
      <c r="B375" s="116"/>
      <c r="C375" s="191" t="s">
        <v>705</v>
      </c>
      <c r="D375" s="180"/>
      <c r="E375" s="180"/>
      <c r="F375" s="180"/>
      <c r="G375" s="180"/>
      <c r="H375" s="179"/>
      <c r="I375" s="177"/>
      <c r="J375" s="177"/>
      <c r="K375" s="177"/>
    </row>
    <row r="376" spans="1:11" ht="15.75" thickBot="1" x14ac:dyDescent="0.3">
      <c r="A376" s="116"/>
      <c r="B376" s="116"/>
      <c r="C376" s="191" t="s">
        <v>706</v>
      </c>
      <c r="D376" s="180"/>
      <c r="E376" s="180"/>
      <c r="F376" s="180"/>
      <c r="G376" s="180"/>
      <c r="H376" s="179"/>
      <c r="I376" s="177"/>
      <c r="J376" s="177"/>
      <c r="K376" s="177"/>
    </row>
    <row r="377" spans="1:11" ht="15.75" thickBot="1" x14ac:dyDescent="0.3">
      <c r="A377" s="116"/>
      <c r="B377" s="116"/>
      <c r="C377" s="189" t="s">
        <v>709</v>
      </c>
      <c r="D377" s="190"/>
      <c r="E377" s="190"/>
      <c r="F377" s="190"/>
      <c r="G377" s="190"/>
      <c r="H377" s="179"/>
      <c r="I377" s="177"/>
      <c r="J377" s="177"/>
      <c r="K377" s="177"/>
    </row>
    <row r="378" spans="1:11" ht="15.75" thickBot="1" x14ac:dyDescent="0.3">
      <c r="A378" s="116"/>
      <c r="B378" s="116"/>
      <c r="C378" s="191" t="s">
        <v>705</v>
      </c>
      <c r="D378" s="180"/>
      <c r="E378" s="180"/>
      <c r="F378" s="180"/>
      <c r="G378" s="180"/>
      <c r="H378" s="179"/>
      <c r="I378" s="177"/>
      <c r="J378" s="177"/>
      <c r="K378" s="177"/>
    </row>
    <row r="379" spans="1:11" ht="15.75" thickBot="1" x14ac:dyDescent="0.3">
      <c r="A379" s="116"/>
      <c r="B379" s="116"/>
      <c r="C379" s="191" t="s">
        <v>706</v>
      </c>
      <c r="D379" s="180"/>
      <c r="E379" s="180"/>
      <c r="F379" s="180"/>
      <c r="G379" s="180"/>
      <c r="H379" s="161"/>
    </row>
    <row r="380" spans="1:11" ht="15.75" thickBot="1" x14ac:dyDescent="0.3">
      <c r="A380" s="116"/>
      <c r="B380" s="116"/>
      <c r="C380" s="189" t="s">
        <v>710</v>
      </c>
      <c r="D380" s="190"/>
      <c r="E380" s="190"/>
      <c r="F380" s="190"/>
      <c r="G380" s="190"/>
      <c r="H380" s="161"/>
    </row>
    <row r="381" spans="1:11" ht="15.75" thickBot="1" x14ac:dyDescent="0.3">
      <c r="A381" s="116"/>
      <c r="B381" s="116"/>
      <c r="C381" s="191" t="s">
        <v>705</v>
      </c>
      <c r="D381" s="180"/>
      <c r="E381" s="180"/>
      <c r="F381" s="180"/>
      <c r="G381" s="180"/>
      <c r="H381" s="161"/>
    </row>
    <row r="382" spans="1:11" ht="15.75" thickBot="1" x14ac:dyDescent="0.3">
      <c r="A382" s="116"/>
      <c r="B382" s="116"/>
      <c r="C382" s="191" t="s">
        <v>706</v>
      </c>
      <c r="D382" s="180"/>
      <c r="E382" s="180"/>
      <c r="F382" s="180"/>
      <c r="G382" s="180"/>
      <c r="H382" s="161"/>
    </row>
    <row r="383" spans="1:11" ht="15.75" thickBot="1" x14ac:dyDescent="0.3">
      <c r="A383" s="116"/>
      <c r="B383" s="116"/>
      <c r="C383" s="189" t="s">
        <v>711</v>
      </c>
      <c r="D383" s="190"/>
      <c r="E383" s="190"/>
      <c r="F383" s="190"/>
      <c r="G383" s="190"/>
      <c r="H383" s="161"/>
    </row>
    <row r="384" spans="1:11" ht="15.75" thickBot="1" x14ac:dyDescent="0.3">
      <c r="A384" s="116"/>
      <c r="B384" s="116"/>
      <c r="C384" s="191" t="s">
        <v>705</v>
      </c>
      <c r="D384" s="180"/>
      <c r="E384" s="180"/>
      <c r="F384" s="180"/>
      <c r="G384" s="180"/>
      <c r="H384" s="161"/>
    </row>
    <row r="385" spans="1:9" ht="15.75" thickBot="1" x14ac:dyDescent="0.3">
      <c r="A385" s="116"/>
      <c r="B385" s="116"/>
      <c r="C385" s="191" t="s">
        <v>706</v>
      </c>
      <c r="D385" s="180"/>
      <c r="E385" s="180"/>
      <c r="F385" s="180"/>
      <c r="G385" s="180"/>
      <c r="H385" s="161"/>
    </row>
    <row r="386" spans="1:9" ht="24.75" thickBot="1" x14ac:dyDescent="0.3">
      <c r="A386" s="116"/>
      <c r="B386" s="116"/>
      <c r="C386" s="189" t="s">
        <v>712</v>
      </c>
      <c r="D386" s="190"/>
      <c r="E386" s="190"/>
      <c r="F386" s="190"/>
      <c r="G386" s="190"/>
      <c r="H386" s="161"/>
    </row>
    <row r="387" spans="1:9" ht="15.75" thickBot="1" x14ac:dyDescent="0.3">
      <c r="A387" s="116"/>
      <c r="B387" s="116"/>
      <c r="C387" s="191" t="s">
        <v>705</v>
      </c>
      <c r="D387" s="180"/>
      <c r="E387" s="180"/>
      <c r="F387" s="180"/>
      <c r="G387" s="180"/>
      <c r="H387" s="161"/>
    </row>
    <row r="388" spans="1:9" ht="15.75" thickBot="1" x14ac:dyDescent="0.3">
      <c r="A388" s="116"/>
      <c r="B388" s="116"/>
      <c r="C388" s="191" t="s">
        <v>706</v>
      </c>
      <c r="D388" s="180"/>
      <c r="E388" s="180"/>
      <c r="F388" s="180"/>
      <c r="G388" s="180"/>
      <c r="H388" s="161"/>
    </row>
    <row r="389" spans="1:9" ht="24.75" thickBot="1" x14ac:dyDescent="0.3">
      <c r="A389" s="116"/>
      <c r="B389" s="116"/>
      <c r="C389" s="243" t="s">
        <v>773</v>
      </c>
      <c r="D389" s="250">
        <f>D386+D380+D383+D377+D374+D371+D368</f>
        <v>260000</v>
      </c>
      <c r="E389" s="250">
        <f>E386+E380+E383+E377+E374+E371+E368</f>
        <v>260000</v>
      </c>
      <c r="F389" s="250">
        <f>F386+F380+F383+F377+F374+F371+F368</f>
        <v>260000</v>
      </c>
      <c r="G389" s="250">
        <f>G386+G380+G383+G377+G374+G371+G368</f>
        <v>260000</v>
      </c>
      <c r="H389" s="161"/>
    </row>
    <row r="390" spans="1:9" ht="15.75" thickBot="1" x14ac:dyDescent="0.3">
      <c r="A390" s="116"/>
      <c r="B390" s="116"/>
      <c r="C390" s="198" t="s">
        <v>714</v>
      </c>
      <c r="D390" s="199">
        <f>IF(D389-D360=0,0,"Error")</f>
        <v>0</v>
      </c>
      <c r="E390" s="199">
        <f>IF(E389-E360=0,0,"Error")</f>
        <v>0</v>
      </c>
      <c r="F390" s="199">
        <f>IF(F389-F360=0,0,"Error")</f>
        <v>0</v>
      </c>
      <c r="G390" s="199">
        <f>IF(G389-G360=0,0,"Error")</f>
        <v>0</v>
      </c>
      <c r="H390" s="161"/>
    </row>
    <row r="391" spans="1:9" ht="25.15" customHeight="1" thickBot="1" x14ac:dyDescent="0.3">
      <c r="A391" s="116"/>
      <c r="B391" s="116"/>
      <c r="C391" s="251" t="s">
        <v>739</v>
      </c>
      <c r="D391" s="169" t="s">
        <v>780</v>
      </c>
      <c r="E391" s="170"/>
      <c r="F391" s="170"/>
      <c r="G391" s="171"/>
      <c r="H391" s="161"/>
    </row>
    <row r="392" spans="1:9" ht="15.75" thickBot="1" x14ac:dyDescent="0.3">
      <c r="A392" s="116"/>
      <c r="B392" s="116"/>
      <c r="C392" s="148" t="s">
        <v>696</v>
      </c>
      <c r="D392" s="154" t="s">
        <v>781</v>
      </c>
      <c r="E392" s="155"/>
      <c r="F392" s="155"/>
      <c r="G392" s="156"/>
      <c r="H392" s="179"/>
      <c r="I392" s="177"/>
    </row>
    <row r="393" spans="1:9" ht="15.75" thickBot="1" x14ac:dyDescent="0.3">
      <c r="A393" s="116"/>
      <c r="B393" s="116"/>
      <c r="C393" s="148" t="s">
        <v>51</v>
      </c>
      <c r="D393" s="172" t="s">
        <v>782</v>
      </c>
      <c r="E393" s="173"/>
      <c r="F393" s="173"/>
      <c r="G393" s="174"/>
      <c r="H393" s="179"/>
      <c r="I393" s="177"/>
    </row>
    <row r="394" spans="1:9" x14ac:dyDescent="0.25">
      <c r="A394" s="116"/>
      <c r="B394" s="116"/>
      <c r="C394" s="141"/>
      <c r="D394" s="246">
        <v>2021</v>
      </c>
      <c r="E394" s="246">
        <v>2022</v>
      </c>
      <c r="F394" s="246">
        <v>2023</v>
      </c>
      <c r="G394" s="246">
        <v>2024</v>
      </c>
      <c r="H394" s="179"/>
      <c r="I394" s="177"/>
    </row>
    <row r="395" spans="1:9" ht="15.75" thickBot="1" x14ac:dyDescent="0.3">
      <c r="A395" s="116"/>
      <c r="B395" s="116"/>
      <c r="C395" s="143"/>
      <c r="D395" s="247" t="s">
        <v>18</v>
      </c>
      <c r="E395" s="247" t="s">
        <v>18</v>
      </c>
      <c r="F395" s="247" t="s">
        <v>18</v>
      </c>
      <c r="G395" s="247" t="s">
        <v>18</v>
      </c>
      <c r="H395" s="179"/>
      <c r="I395" s="177"/>
    </row>
    <row r="396" spans="1:9" ht="15.75" thickBot="1" x14ac:dyDescent="0.3">
      <c r="A396" s="116"/>
      <c r="B396" s="116"/>
      <c r="C396" s="148" t="s">
        <v>53</v>
      </c>
      <c r="D396" s="182">
        <v>4</v>
      </c>
      <c r="E396" s="182">
        <v>4</v>
      </c>
      <c r="F396" s="182">
        <v>4</v>
      </c>
      <c r="G396" s="182">
        <v>4</v>
      </c>
      <c r="H396" s="181"/>
      <c r="I396" s="177"/>
    </row>
    <row r="397" spans="1:9" ht="15.75" thickBot="1" x14ac:dyDescent="0.3">
      <c r="A397" s="116"/>
      <c r="B397" s="116"/>
      <c r="C397" s="148" t="s">
        <v>699</v>
      </c>
      <c r="D397" s="182">
        <v>24000</v>
      </c>
      <c r="E397" s="182">
        <v>24000</v>
      </c>
      <c r="F397" s="182">
        <v>24000</v>
      </c>
      <c r="G397" s="182">
        <v>24000</v>
      </c>
      <c r="H397" s="181"/>
      <c r="I397" s="177"/>
    </row>
    <row r="398" spans="1:9" ht="15.75" thickBot="1" x14ac:dyDescent="0.3">
      <c r="A398" s="116"/>
      <c r="B398" s="116"/>
      <c r="C398" s="148" t="s">
        <v>700</v>
      </c>
      <c r="D398" s="248">
        <f>D397/D396</f>
        <v>6000</v>
      </c>
      <c r="E398" s="248">
        <f>E397/E396</f>
        <v>6000</v>
      </c>
      <c r="F398" s="248">
        <f>F397/F396</f>
        <v>6000</v>
      </c>
      <c r="G398" s="248">
        <f>G397/G396</f>
        <v>6000</v>
      </c>
      <c r="H398" s="179"/>
      <c r="I398" s="177"/>
    </row>
    <row r="399" spans="1:9" ht="15.75" thickBot="1" x14ac:dyDescent="0.3">
      <c r="A399" s="116"/>
      <c r="B399" s="116"/>
      <c r="C399" s="148" t="s">
        <v>701</v>
      </c>
      <c r="D399" s="249" t="e">
        <f t="shared" ref="D399:F401" si="12">D396/C396-1</f>
        <v>#VALUE!</v>
      </c>
      <c r="E399" s="249">
        <f t="shared" si="12"/>
        <v>0</v>
      </c>
      <c r="F399" s="249">
        <f t="shared" si="12"/>
        <v>0</v>
      </c>
      <c r="G399" s="249">
        <f>G396/F396-1</f>
        <v>0</v>
      </c>
      <c r="H399" s="179"/>
      <c r="I399" s="177"/>
    </row>
    <row r="400" spans="1:9" ht="15.75" thickBot="1" x14ac:dyDescent="0.3">
      <c r="A400" s="116"/>
      <c r="B400" s="116"/>
      <c r="C400" s="148" t="s">
        <v>702</v>
      </c>
      <c r="D400" s="249" t="e">
        <f t="shared" si="12"/>
        <v>#VALUE!</v>
      </c>
      <c r="E400" s="249">
        <f t="shared" si="12"/>
        <v>0</v>
      </c>
      <c r="F400" s="249">
        <f t="shared" si="12"/>
        <v>0</v>
      </c>
      <c r="G400" s="249">
        <f>G397/F397-1</f>
        <v>0</v>
      </c>
      <c r="H400" s="179"/>
      <c r="I400" s="177"/>
    </row>
    <row r="401" spans="1:9" ht="15.75" thickBot="1" x14ac:dyDescent="0.3">
      <c r="A401" s="116"/>
      <c r="B401" s="116"/>
      <c r="C401" s="148" t="s">
        <v>74</v>
      </c>
      <c r="D401" s="249" t="e">
        <f t="shared" si="12"/>
        <v>#VALUE!</v>
      </c>
      <c r="E401" s="249">
        <f t="shared" si="12"/>
        <v>0</v>
      </c>
      <c r="F401" s="249">
        <f t="shared" si="12"/>
        <v>0</v>
      </c>
      <c r="G401" s="249">
        <f>G398/F398-1</f>
        <v>0</v>
      </c>
      <c r="H401" s="179"/>
      <c r="I401" s="177"/>
    </row>
    <row r="402" spans="1:9" ht="15.75" thickBot="1" x14ac:dyDescent="0.3">
      <c r="A402" s="116"/>
      <c r="B402" s="116"/>
      <c r="C402" s="186" t="s">
        <v>742</v>
      </c>
      <c r="D402" s="187"/>
      <c r="E402" s="187"/>
      <c r="F402" s="187"/>
      <c r="G402" s="188"/>
      <c r="H402" s="161"/>
    </row>
    <row r="403" spans="1:9" x14ac:dyDescent="0.25">
      <c r="A403" s="116"/>
      <c r="B403" s="116"/>
      <c r="C403" s="141"/>
      <c r="D403" s="246">
        <v>2021</v>
      </c>
      <c r="E403" s="246">
        <v>2022</v>
      </c>
      <c r="F403" s="246">
        <v>2023</v>
      </c>
      <c r="G403" s="246">
        <v>2024</v>
      </c>
      <c r="H403" s="161"/>
    </row>
    <row r="404" spans="1:9" ht="15.75" thickBot="1" x14ac:dyDescent="0.3">
      <c r="A404" s="116"/>
      <c r="B404" s="116"/>
      <c r="C404" s="143"/>
      <c r="D404" s="247" t="s">
        <v>18</v>
      </c>
      <c r="E404" s="247" t="s">
        <v>18</v>
      </c>
      <c r="F404" s="247" t="s">
        <v>18</v>
      </c>
      <c r="G404" s="247" t="s">
        <v>18</v>
      </c>
      <c r="H404" s="161"/>
    </row>
    <row r="405" spans="1:9" ht="15.75" thickBot="1" x14ac:dyDescent="0.3">
      <c r="A405" s="116"/>
      <c r="B405" s="116"/>
      <c r="C405" s="189" t="s">
        <v>704</v>
      </c>
      <c r="D405" s="190"/>
      <c r="E405" s="190"/>
      <c r="F405" s="190"/>
      <c r="G405" s="190"/>
      <c r="H405" s="161"/>
    </row>
    <row r="406" spans="1:9" ht="15.75" thickBot="1" x14ac:dyDescent="0.3">
      <c r="A406" s="116"/>
      <c r="B406" s="116"/>
      <c r="C406" s="191" t="s">
        <v>705</v>
      </c>
      <c r="D406" s="190"/>
      <c r="E406" s="190"/>
      <c r="F406" s="190"/>
      <c r="G406" s="190"/>
      <c r="H406" s="161"/>
    </row>
    <row r="407" spans="1:9" ht="15.75" thickBot="1" x14ac:dyDescent="0.3">
      <c r="A407" s="116"/>
      <c r="B407" s="116"/>
      <c r="C407" s="191" t="s">
        <v>706</v>
      </c>
      <c r="D407" s="180"/>
      <c r="E407" s="180"/>
      <c r="F407" s="180"/>
      <c r="G407" s="180"/>
      <c r="H407" s="161"/>
    </row>
    <row r="408" spans="1:9" ht="24.75" thickBot="1" x14ac:dyDescent="0.3">
      <c r="A408" s="116"/>
      <c r="B408" s="116"/>
      <c r="C408" s="189" t="s">
        <v>707</v>
      </c>
      <c r="D408" s="190"/>
      <c r="E408" s="190"/>
      <c r="F408" s="190"/>
      <c r="G408" s="190"/>
      <c r="H408" s="161"/>
    </row>
    <row r="409" spans="1:9" ht="15.75" thickBot="1" x14ac:dyDescent="0.3">
      <c r="A409" s="116"/>
      <c r="B409" s="116"/>
      <c r="C409" s="191" t="s">
        <v>705</v>
      </c>
      <c r="D409" s="190"/>
      <c r="E409" s="190"/>
      <c r="F409" s="190"/>
      <c r="G409" s="190"/>
      <c r="H409" s="161"/>
    </row>
    <row r="410" spans="1:9" ht="15.75" thickBot="1" x14ac:dyDescent="0.3">
      <c r="A410" s="116"/>
      <c r="B410" s="116"/>
      <c r="C410" s="191" t="s">
        <v>706</v>
      </c>
      <c r="D410" s="180"/>
      <c r="E410" s="180"/>
      <c r="F410" s="180"/>
      <c r="G410" s="180"/>
      <c r="H410" s="161"/>
    </row>
    <row r="411" spans="1:9" ht="15.75" thickBot="1" x14ac:dyDescent="0.3">
      <c r="A411" s="116"/>
      <c r="B411" s="116"/>
      <c r="C411" s="189" t="s">
        <v>708</v>
      </c>
      <c r="D411" s="190">
        <f>+D412</f>
        <v>24000</v>
      </c>
      <c r="E411" s="190">
        <f>+E412</f>
        <v>24000</v>
      </c>
      <c r="F411" s="190">
        <f>+F412</f>
        <v>24000</v>
      </c>
      <c r="G411" s="190">
        <f>+G412</f>
        <v>24000</v>
      </c>
      <c r="H411" s="161"/>
    </row>
    <row r="412" spans="1:9" ht="15.75" thickBot="1" x14ac:dyDescent="0.3">
      <c r="A412" s="116"/>
      <c r="B412" s="116"/>
      <c r="C412" s="191" t="s">
        <v>705</v>
      </c>
      <c r="D412" s="180">
        <f>+D397</f>
        <v>24000</v>
      </c>
      <c r="E412" s="180">
        <f>+E397</f>
        <v>24000</v>
      </c>
      <c r="F412" s="180">
        <f>+F397</f>
        <v>24000</v>
      </c>
      <c r="G412" s="180">
        <f>+G397</f>
        <v>24000</v>
      </c>
      <c r="H412" s="161"/>
    </row>
    <row r="413" spans="1:9" ht="15.75" thickBot="1" x14ac:dyDescent="0.3">
      <c r="A413" s="116"/>
      <c r="B413" s="116"/>
      <c r="C413" s="191" t="s">
        <v>706</v>
      </c>
      <c r="D413" s="180"/>
      <c r="E413" s="180"/>
      <c r="F413" s="180"/>
      <c r="G413" s="180"/>
      <c r="H413" s="161"/>
    </row>
    <row r="414" spans="1:9" ht="15.75" thickBot="1" x14ac:dyDescent="0.3">
      <c r="A414" s="116"/>
      <c r="B414" s="116"/>
      <c r="C414" s="189" t="s">
        <v>709</v>
      </c>
      <c r="D414" s="190"/>
      <c r="E414" s="190"/>
      <c r="F414" s="190"/>
      <c r="G414" s="190"/>
      <c r="H414" s="161"/>
    </row>
    <row r="415" spans="1:9" ht="15.75" thickBot="1" x14ac:dyDescent="0.3">
      <c r="A415" s="116"/>
      <c r="B415" s="116"/>
      <c r="C415" s="191" t="s">
        <v>705</v>
      </c>
      <c r="D415" s="180"/>
      <c r="E415" s="180"/>
      <c r="F415" s="180"/>
      <c r="G415" s="180"/>
      <c r="H415" s="161"/>
    </row>
    <row r="416" spans="1:9" ht="15.75" thickBot="1" x14ac:dyDescent="0.3">
      <c r="A416" s="116"/>
      <c r="B416" s="116"/>
      <c r="C416" s="191" t="s">
        <v>706</v>
      </c>
      <c r="D416" s="180"/>
      <c r="E416" s="180"/>
      <c r="F416" s="180"/>
      <c r="G416" s="180"/>
      <c r="H416" s="161"/>
    </row>
    <row r="417" spans="1:8" ht="15.75" thickBot="1" x14ac:dyDescent="0.3">
      <c r="A417" s="116"/>
      <c r="B417" s="116"/>
      <c r="C417" s="189" t="s">
        <v>710</v>
      </c>
      <c r="D417" s="190"/>
      <c r="E417" s="190"/>
      <c r="F417" s="190"/>
      <c r="G417" s="190"/>
      <c r="H417" s="161"/>
    </row>
    <row r="418" spans="1:8" ht="15.75" thickBot="1" x14ac:dyDescent="0.3">
      <c r="A418" s="116"/>
      <c r="B418" s="116"/>
      <c r="C418" s="191" t="s">
        <v>705</v>
      </c>
      <c r="D418" s="180"/>
      <c r="E418" s="180"/>
      <c r="F418" s="180"/>
      <c r="G418" s="180"/>
      <c r="H418" s="161"/>
    </row>
    <row r="419" spans="1:8" ht="15.75" thickBot="1" x14ac:dyDescent="0.3">
      <c r="A419" s="116"/>
      <c r="B419" s="116"/>
      <c r="C419" s="191" t="s">
        <v>706</v>
      </c>
      <c r="D419" s="180"/>
      <c r="E419" s="180"/>
      <c r="F419" s="180"/>
      <c r="G419" s="180"/>
      <c r="H419" s="161"/>
    </row>
    <row r="420" spans="1:8" ht="15.75" thickBot="1" x14ac:dyDescent="0.3">
      <c r="A420" s="116"/>
      <c r="B420" s="116"/>
      <c r="C420" s="189" t="s">
        <v>711</v>
      </c>
      <c r="D420" s="190"/>
      <c r="E420" s="190"/>
      <c r="F420" s="190"/>
      <c r="G420" s="190"/>
      <c r="H420" s="161"/>
    </row>
    <row r="421" spans="1:8" ht="15.75" thickBot="1" x14ac:dyDescent="0.3">
      <c r="A421" s="116"/>
      <c r="B421" s="116"/>
      <c r="C421" s="191" t="s">
        <v>705</v>
      </c>
      <c r="D421" s="180"/>
      <c r="E421" s="180"/>
      <c r="F421" s="180"/>
      <c r="G421" s="180"/>
      <c r="H421" s="161"/>
    </row>
    <row r="422" spans="1:8" ht="15.75" thickBot="1" x14ac:dyDescent="0.3">
      <c r="A422" s="116"/>
      <c r="B422" s="116"/>
      <c r="C422" s="191" t="s">
        <v>706</v>
      </c>
      <c r="D422" s="180"/>
      <c r="E422" s="180"/>
      <c r="F422" s="180"/>
      <c r="G422" s="180"/>
      <c r="H422" s="161"/>
    </row>
    <row r="423" spans="1:8" ht="24.75" thickBot="1" x14ac:dyDescent="0.3">
      <c r="A423" s="116"/>
      <c r="B423" s="116"/>
      <c r="C423" s="189" t="s">
        <v>712</v>
      </c>
      <c r="D423" s="190"/>
      <c r="E423" s="190"/>
      <c r="F423" s="190"/>
      <c r="G423" s="190"/>
      <c r="H423" s="161"/>
    </row>
    <row r="424" spans="1:8" ht="15.75" thickBot="1" x14ac:dyDescent="0.3">
      <c r="A424" s="116"/>
      <c r="B424" s="116"/>
      <c r="C424" s="191" t="s">
        <v>705</v>
      </c>
      <c r="D424" s="180"/>
      <c r="E424" s="180"/>
      <c r="F424" s="180"/>
      <c r="G424" s="180"/>
      <c r="H424" s="161"/>
    </row>
    <row r="425" spans="1:8" ht="15.75" thickBot="1" x14ac:dyDescent="0.3">
      <c r="A425" s="116"/>
      <c r="B425" s="116"/>
      <c r="C425" s="191" t="s">
        <v>706</v>
      </c>
      <c r="D425" s="180"/>
      <c r="E425" s="180"/>
      <c r="F425" s="180"/>
      <c r="G425" s="180"/>
      <c r="H425" s="161"/>
    </row>
    <row r="426" spans="1:8" ht="24.75" thickBot="1" x14ac:dyDescent="0.3">
      <c r="A426" s="116"/>
      <c r="B426" s="116"/>
      <c r="C426" s="243" t="s">
        <v>773</v>
      </c>
      <c r="D426" s="250">
        <f>D423+D417+D420+D414+D411+D408+D405</f>
        <v>24000</v>
      </c>
      <c r="E426" s="250">
        <f>E423+E417+E420+E414+E411+E408+E405</f>
        <v>24000</v>
      </c>
      <c r="F426" s="250">
        <f>F423+F417+F420+F414+F411+F408+F405</f>
        <v>24000</v>
      </c>
      <c r="G426" s="250">
        <f>G423+G417+G420+G414+G411+G408+G405</f>
        <v>24000</v>
      </c>
      <c r="H426" s="161"/>
    </row>
    <row r="427" spans="1:8" ht="15.75" thickBot="1" x14ac:dyDescent="0.3">
      <c r="A427" s="116"/>
      <c r="B427" s="116"/>
      <c r="C427" s="198" t="s">
        <v>714</v>
      </c>
      <c r="D427" s="199">
        <f>IF(D426-D397=0,0,"Error")</f>
        <v>0</v>
      </c>
      <c r="E427" s="199">
        <f>IF(E426-E397=0,0,"Error")</f>
        <v>0</v>
      </c>
      <c r="F427" s="199">
        <f>IF(F426-F397=0,0,"Error")</f>
        <v>0</v>
      </c>
      <c r="G427" s="199">
        <f>IF(G426-G397=0,0,"Error")</f>
        <v>0</v>
      </c>
      <c r="H427" s="161"/>
    </row>
    <row r="428" spans="1:8" ht="15.75" thickBot="1" x14ac:dyDescent="0.3">
      <c r="A428" s="116"/>
      <c r="B428" s="116"/>
      <c r="C428" s="165" t="s">
        <v>197</v>
      </c>
      <c r="D428" s="166"/>
      <c r="E428" s="166"/>
      <c r="F428" s="166"/>
      <c r="G428" s="167"/>
      <c r="H428" s="161"/>
    </row>
    <row r="429" spans="1:8" ht="15.75" thickBot="1" x14ac:dyDescent="0.3">
      <c r="A429" s="116"/>
      <c r="B429" s="116"/>
      <c r="C429" s="165" t="s">
        <v>717</v>
      </c>
      <c r="D429" s="166"/>
      <c r="E429" s="166"/>
      <c r="F429" s="166"/>
      <c r="G429" s="167"/>
      <c r="H429" s="161"/>
    </row>
    <row r="430" spans="1:8" ht="15.75" thickBot="1" x14ac:dyDescent="0.3">
      <c r="A430" s="116"/>
      <c r="B430" s="116"/>
      <c r="C430" s="168" t="s">
        <v>718</v>
      </c>
      <c r="D430" s="204" t="s">
        <v>783</v>
      </c>
      <c r="E430" s="205"/>
      <c r="F430" s="206"/>
      <c r="G430" s="207"/>
      <c r="H430" s="161"/>
    </row>
    <row r="431" spans="1:8" ht="34.5" thickBot="1" x14ac:dyDescent="0.3">
      <c r="A431" s="116"/>
      <c r="B431" s="116"/>
      <c r="C431" s="168" t="s">
        <v>784</v>
      </c>
      <c r="D431" s="168" t="s">
        <v>785</v>
      </c>
      <c r="E431" s="208" t="s">
        <v>721</v>
      </c>
      <c r="F431" s="206" t="s">
        <v>786</v>
      </c>
      <c r="G431" s="207"/>
      <c r="H431" s="161"/>
    </row>
    <row r="432" spans="1:8" ht="49.5" customHeight="1" thickBot="1" x14ac:dyDescent="0.3">
      <c r="A432" s="116"/>
      <c r="B432" s="116"/>
      <c r="C432" s="148" t="s">
        <v>696</v>
      </c>
      <c r="D432" s="154" t="s">
        <v>787</v>
      </c>
      <c r="E432" s="155"/>
      <c r="F432" s="155"/>
      <c r="G432" s="156"/>
      <c r="H432" s="161"/>
    </row>
    <row r="433" spans="1:8" ht="15.75" thickBot="1" x14ac:dyDescent="0.3">
      <c r="A433" s="116"/>
      <c r="B433" s="116"/>
      <c r="C433" s="148" t="s">
        <v>51</v>
      </c>
      <c r="D433" s="172" t="s">
        <v>788</v>
      </c>
      <c r="E433" s="173"/>
      <c r="F433" s="173"/>
      <c r="G433" s="174"/>
      <c r="H433" s="161"/>
    </row>
    <row r="434" spans="1:8" x14ac:dyDescent="0.25">
      <c r="A434" s="116"/>
      <c r="B434" s="116"/>
      <c r="C434" s="141"/>
      <c r="D434" s="175">
        <v>2021</v>
      </c>
      <c r="E434" s="175">
        <v>2022</v>
      </c>
      <c r="F434" s="175">
        <v>2023</v>
      </c>
      <c r="G434" s="175">
        <v>2024</v>
      </c>
      <c r="H434" s="161"/>
    </row>
    <row r="435" spans="1:8" ht="15.75" thickBot="1" x14ac:dyDescent="0.3">
      <c r="A435" s="116"/>
      <c r="B435" s="116"/>
      <c r="C435" s="143"/>
      <c r="D435" s="178" t="s">
        <v>18</v>
      </c>
      <c r="E435" s="178" t="s">
        <v>18</v>
      </c>
      <c r="F435" s="178" t="s">
        <v>18</v>
      </c>
      <c r="G435" s="178" t="s">
        <v>18</v>
      </c>
      <c r="H435" s="161"/>
    </row>
    <row r="436" spans="1:8" ht="15.75" thickBot="1" x14ac:dyDescent="0.3">
      <c r="A436" s="116"/>
      <c r="B436" s="116"/>
      <c r="C436" s="148" t="s">
        <v>53</v>
      </c>
      <c r="D436" s="180"/>
      <c r="E436" s="180">
        <v>8000</v>
      </c>
      <c r="F436" s="180">
        <v>0</v>
      </c>
      <c r="G436" s="180">
        <v>0</v>
      </c>
      <c r="H436" s="161"/>
    </row>
    <row r="437" spans="1:8" ht="15.75" thickBot="1" x14ac:dyDescent="0.3">
      <c r="A437" s="116"/>
      <c r="B437" s="116"/>
      <c r="C437" s="254" t="s">
        <v>699</v>
      </c>
      <c r="D437" s="182">
        <v>68960.212</v>
      </c>
      <c r="E437" s="182">
        <v>198457.48800000001</v>
      </c>
      <c r="F437" s="180">
        <v>0</v>
      </c>
      <c r="G437" s="180">
        <v>0</v>
      </c>
      <c r="H437" s="161"/>
    </row>
    <row r="438" spans="1:8" ht="15.75" thickBot="1" x14ac:dyDescent="0.3">
      <c r="A438" s="116"/>
      <c r="B438" s="116"/>
      <c r="C438" s="148" t="s">
        <v>700</v>
      </c>
      <c r="D438" s="180">
        <v>0</v>
      </c>
      <c r="E438" s="180">
        <f>E437/E436</f>
        <v>24.807186000000002</v>
      </c>
      <c r="F438" s="180" t="e">
        <f>F437/F436</f>
        <v>#DIV/0!</v>
      </c>
      <c r="G438" s="180" t="e">
        <f>G437/G436</f>
        <v>#DIV/0!</v>
      </c>
      <c r="H438" s="161"/>
    </row>
    <row r="439" spans="1:8" ht="15.75" thickBot="1" x14ac:dyDescent="0.3">
      <c r="A439" s="116"/>
      <c r="B439" s="116"/>
      <c r="C439" s="148" t="s">
        <v>701</v>
      </c>
      <c r="D439" s="183" t="e">
        <f>D436/C436-1</f>
        <v>#VALUE!</v>
      </c>
      <c r="E439" s="183" t="e">
        <f t="shared" ref="E439:F441" si="13">E436/D436-1</f>
        <v>#DIV/0!</v>
      </c>
      <c r="F439" s="183">
        <f t="shared" si="13"/>
        <v>-1</v>
      </c>
      <c r="G439" s="183" t="e">
        <f>G436/F436-1</f>
        <v>#DIV/0!</v>
      </c>
      <c r="H439" s="161"/>
    </row>
    <row r="440" spans="1:8" ht="15.75" thickBot="1" x14ac:dyDescent="0.3">
      <c r="A440" s="116"/>
      <c r="B440" s="116"/>
      <c r="C440" s="148" t="s">
        <v>702</v>
      </c>
      <c r="D440" s="183" t="e">
        <f>D437/C437-1</f>
        <v>#VALUE!</v>
      </c>
      <c r="E440" s="183">
        <f t="shared" si="13"/>
        <v>1.8778549578704893</v>
      </c>
      <c r="F440" s="183">
        <f t="shared" si="13"/>
        <v>-1</v>
      </c>
      <c r="G440" s="183" t="e">
        <f>G437/F437-1</f>
        <v>#DIV/0!</v>
      </c>
      <c r="H440" s="161"/>
    </row>
    <row r="441" spans="1:8" ht="15.75" thickBot="1" x14ac:dyDescent="0.3">
      <c r="A441" s="116"/>
      <c r="B441" s="116"/>
      <c r="C441" s="148" t="s">
        <v>74</v>
      </c>
      <c r="D441" s="183" t="e">
        <f>D438/C438-1</f>
        <v>#VALUE!</v>
      </c>
      <c r="E441" s="183" t="e">
        <f t="shared" si="13"/>
        <v>#DIV/0!</v>
      </c>
      <c r="F441" s="183" t="e">
        <f t="shared" si="13"/>
        <v>#DIV/0!</v>
      </c>
      <c r="G441" s="183" t="e">
        <f>G438/F438-1</f>
        <v>#DIV/0!</v>
      </c>
      <c r="H441" s="161"/>
    </row>
    <row r="442" spans="1:8" ht="15.75" thickBot="1" x14ac:dyDescent="0.3">
      <c r="A442" s="116"/>
      <c r="B442" s="116"/>
      <c r="C442" s="186" t="s">
        <v>703</v>
      </c>
      <c r="D442" s="187"/>
      <c r="E442" s="187"/>
      <c r="F442" s="187"/>
      <c r="G442" s="188"/>
      <c r="H442" s="161"/>
    </row>
    <row r="443" spans="1:8" x14ac:dyDescent="0.25">
      <c r="A443" s="116"/>
      <c r="B443" s="116"/>
      <c r="C443" s="141"/>
      <c r="D443" s="246">
        <v>2021</v>
      </c>
      <c r="E443" s="246">
        <v>2022</v>
      </c>
      <c r="F443" s="246">
        <v>2023</v>
      </c>
      <c r="G443" s="246">
        <v>2024</v>
      </c>
      <c r="H443" s="161"/>
    </row>
    <row r="444" spans="1:8" ht="15.75" thickBot="1" x14ac:dyDescent="0.3">
      <c r="A444" s="116"/>
      <c r="B444" s="116"/>
      <c r="C444" s="143"/>
      <c r="D444" s="247" t="s">
        <v>18</v>
      </c>
      <c r="E444" s="247" t="s">
        <v>18</v>
      </c>
      <c r="F444" s="247" t="s">
        <v>18</v>
      </c>
      <c r="G444" s="247" t="s">
        <v>18</v>
      </c>
      <c r="H444" s="161"/>
    </row>
    <row r="445" spans="1:8" ht="15.75" customHeight="1" thickBot="1" x14ac:dyDescent="0.3">
      <c r="A445" s="116"/>
      <c r="B445" s="116"/>
      <c r="C445" s="189" t="s">
        <v>723</v>
      </c>
      <c r="D445" s="190">
        <f>D446+D447+D448+D449</f>
        <v>0</v>
      </c>
      <c r="E445" s="190">
        <f>E446+E447+E448+E449</f>
        <v>0</v>
      </c>
      <c r="F445" s="190">
        <f>F446+F447+F448+F449</f>
        <v>0</v>
      </c>
      <c r="G445" s="190">
        <f>G446+G447+G448+G449</f>
        <v>0</v>
      </c>
      <c r="H445" s="161"/>
    </row>
    <row r="446" spans="1:8" ht="15.75" thickBot="1" x14ac:dyDescent="0.3">
      <c r="A446" s="116"/>
      <c r="B446" s="116"/>
      <c r="C446" s="191" t="s">
        <v>705</v>
      </c>
      <c r="D446" s="190"/>
      <c r="E446" s="190"/>
      <c r="F446" s="190"/>
      <c r="G446" s="190"/>
      <c r="H446" s="161"/>
    </row>
    <row r="447" spans="1:8" ht="15.75" thickBot="1" x14ac:dyDescent="0.3">
      <c r="A447" s="116"/>
      <c r="B447" s="116"/>
      <c r="C447" s="191" t="s">
        <v>724</v>
      </c>
      <c r="D447" s="190"/>
      <c r="E447" s="190"/>
      <c r="F447" s="190"/>
      <c r="G447" s="190"/>
      <c r="H447" s="161"/>
    </row>
    <row r="448" spans="1:8" ht="15.75" thickBot="1" x14ac:dyDescent="0.3">
      <c r="A448" s="116"/>
      <c r="B448" s="116"/>
      <c r="C448" s="191" t="s">
        <v>725</v>
      </c>
      <c r="D448" s="190"/>
      <c r="E448" s="190"/>
      <c r="F448" s="190"/>
      <c r="G448" s="190"/>
      <c r="H448" s="161"/>
    </row>
    <row r="449" spans="1:8" ht="15.75" thickBot="1" x14ac:dyDescent="0.3">
      <c r="A449" s="116"/>
      <c r="B449" s="116"/>
      <c r="C449" s="191" t="s">
        <v>726</v>
      </c>
      <c r="D449" s="190"/>
      <c r="E449" s="190"/>
      <c r="F449" s="190"/>
      <c r="G449" s="190"/>
      <c r="H449" s="161"/>
    </row>
    <row r="450" spans="1:8" ht="15.75" thickBot="1" x14ac:dyDescent="0.3">
      <c r="A450" s="116"/>
      <c r="B450" s="116"/>
      <c r="C450" s="189" t="s">
        <v>727</v>
      </c>
      <c r="D450" s="192">
        <f>D451+D452+D453+D454</f>
        <v>68960.212</v>
      </c>
      <c r="E450" s="192">
        <f>E451+E452+E453+E454</f>
        <v>198457.48800000001</v>
      </c>
      <c r="F450" s="192">
        <f>F451+F452+F453+F454</f>
        <v>0</v>
      </c>
      <c r="G450" s="192">
        <f>G451+G452+G453+G454</f>
        <v>0</v>
      </c>
      <c r="H450" s="161"/>
    </row>
    <row r="451" spans="1:8" ht="23.25" customHeight="1" thickBot="1" x14ac:dyDescent="0.3">
      <c r="A451" s="116"/>
      <c r="B451" s="116"/>
      <c r="C451" s="191" t="s">
        <v>705</v>
      </c>
      <c r="D451" s="190">
        <f>+D437</f>
        <v>68960.212</v>
      </c>
      <c r="E451" s="190">
        <f>+E437</f>
        <v>198457.48800000001</v>
      </c>
      <c r="F451" s="190">
        <f>+F437</f>
        <v>0</v>
      </c>
      <c r="G451" s="190">
        <v>0</v>
      </c>
      <c r="H451" s="161"/>
    </row>
    <row r="452" spans="1:8" ht="15.75" customHeight="1" thickBot="1" x14ac:dyDescent="0.3">
      <c r="A452" s="116"/>
      <c r="B452" s="116"/>
      <c r="C452" s="191" t="s">
        <v>724</v>
      </c>
      <c r="D452" s="190"/>
      <c r="E452" s="190"/>
      <c r="F452" s="190"/>
      <c r="G452" s="190"/>
      <c r="H452" s="161"/>
    </row>
    <row r="453" spans="1:8" ht="15.75" customHeight="1" thickBot="1" x14ac:dyDescent="0.3">
      <c r="A453" s="116"/>
      <c r="B453" s="116"/>
      <c r="C453" s="191" t="s">
        <v>725</v>
      </c>
      <c r="D453" s="190"/>
      <c r="E453" s="190"/>
      <c r="F453" s="190"/>
      <c r="G453" s="190"/>
      <c r="H453" s="161"/>
    </row>
    <row r="454" spans="1:8" ht="15.75" thickBot="1" x14ac:dyDescent="0.3">
      <c r="A454" s="116"/>
      <c r="B454" s="116"/>
      <c r="C454" s="191" t="s">
        <v>726</v>
      </c>
      <c r="D454" s="190"/>
      <c r="E454" s="190"/>
      <c r="F454" s="190"/>
      <c r="G454" s="190"/>
      <c r="H454" s="161"/>
    </row>
    <row r="455" spans="1:8" ht="15.75" thickBot="1" x14ac:dyDescent="0.3">
      <c r="A455" s="116"/>
      <c r="B455" s="116"/>
      <c r="C455" s="197" t="s">
        <v>789</v>
      </c>
      <c r="D455" s="192">
        <f>D445+D450</f>
        <v>68960.212</v>
      </c>
      <c r="E455" s="192">
        <f>E445+E450</f>
        <v>198457.48800000001</v>
      </c>
      <c r="F455" s="192">
        <f>F445+F450</f>
        <v>0</v>
      </c>
      <c r="G455" s="192">
        <f>G445+G450</f>
        <v>0</v>
      </c>
      <c r="H455" s="161"/>
    </row>
    <row r="456" spans="1:8" ht="34.5" thickBot="1" x14ac:dyDescent="0.3">
      <c r="A456" s="116"/>
      <c r="B456" s="116"/>
      <c r="C456" s="168" t="s">
        <v>729</v>
      </c>
      <c r="D456" s="168" t="s">
        <v>790</v>
      </c>
      <c r="E456" s="208" t="s">
        <v>721</v>
      </c>
      <c r="F456" s="206"/>
      <c r="G456" s="207"/>
      <c r="H456" s="161"/>
    </row>
    <row r="457" spans="1:8" ht="42.75" customHeight="1" thickBot="1" x14ac:dyDescent="0.3">
      <c r="A457" s="116"/>
      <c r="B457" s="116"/>
      <c r="C457" s="148" t="s">
        <v>696</v>
      </c>
      <c r="D457" s="154" t="s">
        <v>791</v>
      </c>
      <c r="E457" s="155"/>
      <c r="F457" s="155"/>
      <c r="G457" s="156"/>
      <c r="H457" s="161"/>
    </row>
    <row r="458" spans="1:8" ht="15.75" thickBot="1" x14ac:dyDescent="0.3">
      <c r="A458" s="116"/>
      <c r="B458" s="116"/>
      <c r="C458" s="148" t="s">
        <v>51</v>
      </c>
      <c r="D458" s="172" t="s">
        <v>788</v>
      </c>
      <c r="E458" s="173"/>
      <c r="F458" s="173"/>
      <c r="G458" s="174"/>
      <c r="H458" s="161"/>
    </row>
    <row r="459" spans="1:8" x14ac:dyDescent="0.25">
      <c r="A459" s="116"/>
      <c r="B459" s="116"/>
      <c r="C459" s="141"/>
      <c r="D459" s="175">
        <v>2021</v>
      </c>
      <c r="E459" s="175">
        <v>2022</v>
      </c>
      <c r="F459" s="175">
        <v>2023</v>
      </c>
      <c r="G459" s="175">
        <v>2024</v>
      </c>
      <c r="H459" s="161"/>
    </row>
    <row r="460" spans="1:8" ht="15.75" thickBot="1" x14ac:dyDescent="0.3">
      <c r="A460" s="116"/>
      <c r="B460" s="116"/>
      <c r="C460" s="143"/>
      <c r="D460" s="178" t="s">
        <v>18</v>
      </c>
      <c r="E460" s="178" t="s">
        <v>18</v>
      </c>
      <c r="F460" s="178" t="s">
        <v>18</v>
      </c>
      <c r="G460" s="178" t="s">
        <v>18</v>
      </c>
      <c r="H460" s="161"/>
    </row>
    <row r="461" spans="1:8" ht="15.75" thickBot="1" x14ac:dyDescent="0.3">
      <c r="A461" s="116"/>
      <c r="B461" s="116"/>
      <c r="C461" s="148" t="s">
        <v>53</v>
      </c>
      <c r="D461" s="180"/>
      <c r="E461" s="180"/>
      <c r="F461" s="180">
        <v>4500</v>
      </c>
      <c r="G461" s="180">
        <v>0</v>
      </c>
      <c r="H461" s="161"/>
    </row>
    <row r="462" spans="1:8" ht="15.75" thickBot="1" x14ac:dyDescent="0.3">
      <c r="A462" s="116"/>
      <c r="B462" s="116"/>
      <c r="C462" s="148" t="s">
        <v>699</v>
      </c>
      <c r="D462" s="180"/>
      <c r="E462" s="180">
        <v>50000</v>
      </c>
      <c r="F462" s="180">
        <v>100000</v>
      </c>
      <c r="G462" s="180">
        <v>0</v>
      </c>
      <c r="H462" s="161"/>
    </row>
    <row r="463" spans="1:8" ht="15.75" thickBot="1" x14ac:dyDescent="0.3">
      <c r="A463" s="116"/>
      <c r="B463" s="116"/>
      <c r="C463" s="148" t="s">
        <v>700</v>
      </c>
      <c r="D463" s="180">
        <v>0</v>
      </c>
      <c r="E463" s="180" t="e">
        <f>E462/E461</f>
        <v>#DIV/0!</v>
      </c>
      <c r="F463" s="180">
        <f>F462/F461</f>
        <v>22.222222222222221</v>
      </c>
      <c r="G463" s="180" t="e">
        <f>G462/G461</f>
        <v>#DIV/0!</v>
      </c>
      <c r="H463" s="161"/>
    </row>
    <row r="464" spans="1:8" ht="15.75" thickBot="1" x14ac:dyDescent="0.3">
      <c r="A464" s="116"/>
      <c r="B464" s="116"/>
      <c r="C464" s="148" t="s">
        <v>701</v>
      </c>
      <c r="D464" s="183" t="e">
        <f>D461/C461-1</f>
        <v>#VALUE!</v>
      </c>
      <c r="E464" s="183" t="e">
        <f t="shared" ref="E464:F466" si="14">E461/D461-1</f>
        <v>#DIV/0!</v>
      </c>
      <c r="F464" s="183" t="e">
        <f t="shared" si="14"/>
        <v>#DIV/0!</v>
      </c>
      <c r="G464" s="183">
        <f>G461/F461-1</f>
        <v>-1</v>
      </c>
      <c r="H464" s="161"/>
    </row>
    <row r="465" spans="1:8" ht="15.75" thickBot="1" x14ac:dyDescent="0.3">
      <c r="A465" s="116"/>
      <c r="B465" s="116"/>
      <c r="C465" s="148" t="s">
        <v>702</v>
      </c>
      <c r="D465" s="183" t="e">
        <f>D462/C462-1</f>
        <v>#VALUE!</v>
      </c>
      <c r="E465" s="183" t="e">
        <f t="shared" si="14"/>
        <v>#DIV/0!</v>
      </c>
      <c r="F465" s="183">
        <f t="shared" si="14"/>
        <v>1</v>
      </c>
      <c r="G465" s="183">
        <f>G462/F462-1</f>
        <v>-1</v>
      </c>
      <c r="H465" s="161"/>
    </row>
    <row r="466" spans="1:8" ht="15.75" thickBot="1" x14ac:dyDescent="0.3">
      <c r="A466" s="116"/>
      <c r="B466" s="116"/>
      <c r="C466" s="148" t="s">
        <v>74</v>
      </c>
      <c r="D466" s="183" t="e">
        <f>D463/C463-1</f>
        <v>#VALUE!</v>
      </c>
      <c r="E466" s="183" t="e">
        <f t="shared" si="14"/>
        <v>#DIV/0!</v>
      </c>
      <c r="F466" s="183" t="e">
        <f t="shared" si="14"/>
        <v>#DIV/0!</v>
      </c>
      <c r="G466" s="183" t="e">
        <f>G463/F463-1</f>
        <v>#DIV/0!</v>
      </c>
      <c r="H466" s="161"/>
    </row>
    <row r="467" spans="1:8" ht="15.75" thickBot="1" x14ac:dyDescent="0.3">
      <c r="A467" s="116"/>
      <c r="B467" s="116"/>
      <c r="C467" s="186" t="s">
        <v>732</v>
      </c>
      <c r="D467" s="187"/>
      <c r="E467" s="187"/>
      <c r="F467" s="187"/>
      <c r="G467" s="188"/>
      <c r="H467" s="161"/>
    </row>
    <row r="468" spans="1:8" x14ac:dyDescent="0.25">
      <c r="A468" s="116"/>
      <c r="B468" s="116"/>
      <c r="C468" s="141"/>
      <c r="D468" s="175">
        <v>2021</v>
      </c>
      <c r="E468" s="175">
        <v>2022</v>
      </c>
      <c r="F468" s="175">
        <v>2023</v>
      </c>
      <c r="G468" s="175">
        <v>2024</v>
      </c>
      <c r="H468" s="161"/>
    </row>
    <row r="469" spans="1:8" ht="15.75" thickBot="1" x14ac:dyDescent="0.3">
      <c r="A469" s="116"/>
      <c r="B469" s="116"/>
      <c r="C469" s="143"/>
      <c r="D469" s="178" t="s">
        <v>18</v>
      </c>
      <c r="E469" s="178" t="s">
        <v>18</v>
      </c>
      <c r="F469" s="178" t="s">
        <v>18</v>
      </c>
      <c r="G469" s="178" t="s">
        <v>18</v>
      </c>
      <c r="H469" s="161"/>
    </row>
    <row r="470" spans="1:8" ht="15.75" thickBot="1" x14ac:dyDescent="0.3">
      <c r="A470" s="116"/>
      <c r="B470" s="116"/>
      <c r="C470" s="189" t="s">
        <v>723</v>
      </c>
      <c r="D470" s="190">
        <f>D471+D472+D473+D474</f>
        <v>0</v>
      </c>
      <c r="E470" s="190">
        <f>E471+E472+E473+E474</f>
        <v>0</v>
      </c>
      <c r="F470" s="190">
        <f>F471+F472+F473+F474</f>
        <v>0</v>
      </c>
      <c r="G470" s="190">
        <f>G471+G472+G473+G474</f>
        <v>0</v>
      </c>
      <c r="H470" s="161"/>
    </row>
    <row r="471" spans="1:8" ht="15.75" thickBot="1" x14ac:dyDescent="0.3">
      <c r="A471" s="116"/>
      <c r="B471" s="116"/>
      <c r="C471" s="191" t="s">
        <v>705</v>
      </c>
      <c r="D471" s="190"/>
      <c r="E471" s="190"/>
      <c r="F471" s="190"/>
      <c r="G471" s="190"/>
      <c r="H471" s="161"/>
    </row>
    <row r="472" spans="1:8" ht="15.75" thickBot="1" x14ac:dyDescent="0.3">
      <c r="A472" s="116"/>
      <c r="B472" s="116"/>
      <c r="C472" s="191" t="s">
        <v>724</v>
      </c>
      <c r="D472" s="190"/>
      <c r="E472" s="190"/>
      <c r="F472" s="190"/>
      <c r="G472" s="190"/>
      <c r="H472" s="161"/>
    </row>
    <row r="473" spans="1:8" ht="15.75" thickBot="1" x14ac:dyDescent="0.3">
      <c r="A473" s="116"/>
      <c r="B473" s="116"/>
      <c r="C473" s="191" t="s">
        <v>725</v>
      </c>
      <c r="D473" s="190"/>
      <c r="E473" s="190"/>
      <c r="F473" s="190"/>
      <c r="G473" s="190"/>
      <c r="H473" s="161"/>
    </row>
    <row r="474" spans="1:8" ht="15.75" thickBot="1" x14ac:dyDescent="0.3">
      <c r="A474" s="116"/>
      <c r="B474" s="116"/>
      <c r="C474" s="191" t="s">
        <v>726</v>
      </c>
      <c r="D474" s="190"/>
      <c r="E474" s="190"/>
      <c r="F474" s="190"/>
      <c r="G474" s="190"/>
      <c r="H474" s="161"/>
    </row>
    <row r="475" spans="1:8" ht="15.75" thickBot="1" x14ac:dyDescent="0.3">
      <c r="A475" s="116"/>
      <c r="B475" s="116"/>
      <c r="C475" s="189" t="s">
        <v>727</v>
      </c>
      <c r="D475" s="192">
        <f>D476+D477+D478+D479</f>
        <v>0</v>
      </c>
      <c r="E475" s="192">
        <f>E476+E477+E478+E479</f>
        <v>50000</v>
      </c>
      <c r="F475" s="192">
        <f>F476+F477+F478+F479</f>
        <v>100000</v>
      </c>
      <c r="G475" s="192">
        <f>G476+G477+G478+G479</f>
        <v>0</v>
      </c>
      <c r="H475" s="161"/>
    </row>
    <row r="476" spans="1:8" ht="15.75" thickBot="1" x14ac:dyDescent="0.3">
      <c r="A476" s="116"/>
      <c r="B476" s="116"/>
      <c r="C476" s="191" t="s">
        <v>705</v>
      </c>
      <c r="D476" s="190">
        <f>+D462</f>
        <v>0</v>
      </c>
      <c r="E476" s="190">
        <f>+E462</f>
        <v>50000</v>
      </c>
      <c r="F476" s="190">
        <f>+F462</f>
        <v>100000</v>
      </c>
      <c r="G476" s="190">
        <v>0</v>
      </c>
      <c r="H476" s="161"/>
    </row>
    <row r="477" spans="1:8" ht="15.75" thickBot="1" x14ac:dyDescent="0.3">
      <c r="A477" s="116"/>
      <c r="B477" s="116"/>
      <c r="C477" s="191" t="s">
        <v>724</v>
      </c>
      <c r="D477" s="190"/>
      <c r="E477" s="190"/>
      <c r="F477" s="190"/>
      <c r="G477" s="190"/>
      <c r="H477" s="161"/>
    </row>
    <row r="478" spans="1:8" ht="15.75" thickBot="1" x14ac:dyDescent="0.3">
      <c r="A478" s="116"/>
      <c r="B478" s="116"/>
      <c r="C478" s="191" t="s">
        <v>725</v>
      </c>
      <c r="D478" s="190"/>
      <c r="E478" s="190"/>
      <c r="F478" s="190"/>
      <c r="G478" s="190"/>
      <c r="H478" s="161"/>
    </row>
    <row r="479" spans="1:8" ht="15.75" thickBot="1" x14ac:dyDescent="0.3">
      <c r="A479" s="116"/>
      <c r="B479" s="116"/>
      <c r="C479" s="191" t="s">
        <v>726</v>
      </c>
      <c r="D479" s="190"/>
      <c r="E479" s="190"/>
      <c r="F479" s="190"/>
      <c r="G479" s="190"/>
      <c r="H479" s="161"/>
    </row>
    <row r="480" spans="1:8" ht="15.75" thickBot="1" x14ac:dyDescent="0.3">
      <c r="A480" s="116"/>
      <c r="B480" s="116"/>
      <c r="C480" s="197" t="s">
        <v>792</v>
      </c>
      <c r="D480" s="192">
        <f>D470+D475</f>
        <v>0</v>
      </c>
      <c r="E480" s="192">
        <f>E470+E475</f>
        <v>50000</v>
      </c>
      <c r="F480" s="192">
        <f>F470+F475</f>
        <v>100000</v>
      </c>
      <c r="G480" s="192">
        <f>G470+G475</f>
        <v>0</v>
      </c>
      <c r="H480" s="161"/>
    </row>
    <row r="481" spans="1:13" ht="34.5" thickBot="1" x14ac:dyDescent="0.3">
      <c r="A481" s="116"/>
      <c r="B481" s="116"/>
      <c r="C481" s="219" t="s">
        <v>793</v>
      </c>
      <c r="D481" s="255" t="s">
        <v>794</v>
      </c>
      <c r="E481" s="255" t="s">
        <v>721</v>
      </c>
      <c r="F481" s="256"/>
      <c r="G481" s="257"/>
      <c r="H481" s="161"/>
    </row>
    <row r="482" spans="1:13" ht="75" customHeight="1" thickBot="1" x14ac:dyDescent="0.3">
      <c r="A482" s="116"/>
      <c r="B482" s="116"/>
      <c r="C482" s="148" t="s">
        <v>696</v>
      </c>
      <c r="D482" s="154" t="s">
        <v>795</v>
      </c>
      <c r="E482" s="155"/>
      <c r="F482" s="155"/>
      <c r="G482" s="156"/>
      <c r="H482" s="161"/>
    </row>
    <row r="483" spans="1:13" ht="15.75" thickBot="1" x14ac:dyDescent="0.3">
      <c r="A483" s="116"/>
      <c r="B483" s="116"/>
      <c r="C483" s="148" t="s">
        <v>51</v>
      </c>
      <c r="D483" s="172" t="s">
        <v>788</v>
      </c>
      <c r="E483" s="173"/>
      <c r="F483" s="173"/>
      <c r="G483" s="174"/>
      <c r="H483" s="179"/>
      <c r="I483" s="177"/>
    </row>
    <row r="484" spans="1:13" x14ac:dyDescent="0.25">
      <c r="A484" s="116"/>
      <c r="B484" s="116"/>
      <c r="C484" s="141"/>
      <c r="D484" s="175">
        <v>2021</v>
      </c>
      <c r="E484" s="175">
        <v>2022</v>
      </c>
      <c r="F484" s="175">
        <v>2023</v>
      </c>
      <c r="G484" s="175">
        <v>2024</v>
      </c>
      <c r="H484" s="179"/>
      <c r="I484" s="177"/>
    </row>
    <row r="485" spans="1:13" ht="15.75" thickBot="1" x14ac:dyDescent="0.3">
      <c r="A485" s="116"/>
      <c r="B485" s="116"/>
      <c r="C485" s="143"/>
      <c r="D485" s="178" t="s">
        <v>18</v>
      </c>
      <c r="E485" s="178" t="s">
        <v>18</v>
      </c>
      <c r="F485" s="178" t="s">
        <v>18</v>
      </c>
      <c r="G485" s="178" t="s">
        <v>18</v>
      </c>
      <c r="H485" s="179"/>
      <c r="I485" s="177"/>
    </row>
    <row r="486" spans="1:13" ht="15.75" thickBot="1" x14ac:dyDescent="0.3">
      <c r="A486" s="116"/>
      <c r="B486" s="116"/>
      <c r="C486" s="148" t="s">
        <v>53</v>
      </c>
      <c r="D486" s="148"/>
      <c r="E486" s="148"/>
      <c r="F486" s="209">
        <v>2</v>
      </c>
      <c r="G486" s="209">
        <v>2</v>
      </c>
      <c r="H486" s="258"/>
      <c r="I486" s="177"/>
    </row>
    <row r="487" spans="1:13" ht="15.75" customHeight="1" thickBot="1" x14ac:dyDescent="0.3">
      <c r="A487" s="116"/>
      <c r="B487" s="116"/>
      <c r="C487" s="148" t="s">
        <v>699</v>
      </c>
      <c r="D487" s="180">
        <f>D505</f>
        <v>0</v>
      </c>
      <c r="E487" s="180">
        <f>E505</f>
        <v>0</v>
      </c>
      <c r="F487" s="180">
        <v>100000</v>
      </c>
      <c r="G487" s="180">
        <v>200000</v>
      </c>
      <c r="H487" s="181"/>
      <c r="I487" s="177"/>
    </row>
    <row r="488" spans="1:13" ht="15.75" thickBot="1" x14ac:dyDescent="0.3">
      <c r="A488" s="116"/>
      <c r="B488" s="116"/>
      <c r="C488" s="148" t="s">
        <v>700</v>
      </c>
      <c r="D488" s="180" t="e">
        <f>D487/D486</f>
        <v>#DIV/0!</v>
      </c>
      <c r="E488" s="180" t="e">
        <f>E487/E486</f>
        <v>#DIV/0!</v>
      </c>
      <c r="F488" s="180">
        <f>F487/F486</f>
        <v>50000</v>
      </c>
      <c r="G488" s="180">
        <f>G487/G486</f>
        <v>100000</v>
      </c>
      <c r="H488" s="179"/>
      <c r="I488" s="177"/>
    </row>
    <row r="489" spans="1:13" ht="15.75" thickBot="1" x14ac:dyDescent="0.3">
      <c r="A489" s="116"/>
      <c r="B489" s="116"/>
      <c r="C489" s="148" t="s">
        <v>701</v>
      </c>
      <c r="D489" s="183" t="e">
        <f>D486/C486-1</f>
        <v>#VALUE!</v>
      </c>
      <c r="E489" s="183" t="e">
        <f t="shared" ref="E489:F491" si="15">E486/D486-1</f>
        <v>#DIV/0!</v>
      </c>
      <c r="F489" s="183" t="e">
        <f t="shared" si="15"/>
        <v>#DIV/0!</v>
      </c>
      <c r="G489" s="183">
        <f>G486/F486-1</f>
        <v>0</v>
      </c>
      <c r="H489" s="179"/>
      <c r="I489" s="184"/>
      <c r="J489" s="185"/>
      <c r="K489" s="185"/>
      <c r="L489" s="185"/>
      <c r="M489" s="185"/>
    </row>
    <row r="490" spans="1:13" ht="15.75" thickBot="1" x14ac:dyDescent="0.3">
      <c r="A490" s="116"/>
      <c r="B490" s="116"/>
      <c r="C490" s="148" t="s">
        <v>702</v>
      </c>
      <c r="D490" s="183" t="e">
        <f>D487/C487-1</f>
        <v>#VALUE!</v>
      </c>
      <c r="E490" s="183" t="e">
        <f t="shared" si="15"/>
        <v>#DIV/0!</v>
      </c>
      <c r="F490" s="183" t="e">
        <f t="shared" si="15"/>
        <v>#DIV/0!</v>
      </c>
      <c r="G490" s="183">
        <f>G487/F487-1</f>
        <v>1</v>
      </c>
      <c r="H490" s="161"/>
    </row>
    <row r="491" spans="1:13" ht="15.75" thickBot="1" x14ac:dyDescent="0.3">
      <c r="A491" s="116"/>
      <c r="B491" s="116"/>
      <c r="C491" s="148" t="s">
        <v>74</v>
      </c>
      <c r="D491" s="183" t="e">
        <f>D488/C488-1</f>
        <v>#DIV/0!</v>
      </c>
      <c r="E491" s="183" t="e">
        <f t="shared" si="15"/>
        <v>#DIV/0!</v>
      </c>
      <c r="F491" s="183" t="e">
        <f t="shared" si="15"/>
        <v>#DIV/0!</v>
      </c>
      <c r="G491" s="183">
        <f>G488/F488-1</f>
        <v>1</v>
      </c>
      <c r="H491" s="161"/>
    </row>
    <row r="492" spans="1:13" ht="15.75" thickBot="1" x14ac:dyDescent="0.3">
      <c r="A492" s="116"/>
      <c r="B492" s="116"/>
      <c r="C492" s="186" t="s">
        <v>796</v>
      </c>
      <c r="D492" s="187"/>
      <c r="E492" s="187"/>
      <c r="F492" s="187"/>
      <c r="G492" s="188"/>
      <c r="H492" s="161"/>
    </row>
    <row r="493" spans="1:13" x14ac:dyDescent="0.25">
      <c r="A493" s="116"/>
      <c r="B493" s="116"/>
      <c r="C493" s="141"/>
      <c r="D493" s="175">
        <v>2021</v>
      </c>
      <c r="E493" s="175">
        <v>2022</v>
      </c>
      <c r="F493" s="175">
        <v>2023</v>
      </c>
      <c r="G493" s="175">
        <v>2024</v>
      </c>
      <c r="H493" s="161"/>
    </row>
    <row r="494" spans="1:13" ht="15.75" thickBot="1" x14ac:dyDescent="0.3">
      <c r="A494" s="116"/>
      <c r="B494" s="116"/>
      <c r="C494" s="143"/>
      <c r="D494" s="178" t="s">
        <v>18</v>
      </c>
      <c r="E494" s="178" t="s">
        <v>18</v>
      </c>
      <c r="F494" s="178" t="s">
        <v>18</v>
      </c>
      <c r="G494" s="178" t="s">
        <v>18</v>
      </c>
      <c r="H494" s="161"/>
    </row>
    <row r="495" spans="1:13" ht="15.75" thickBot="1" x14ac:dyDescent="0.3">
      <c r="A495" s="116"/>
      <c r="B495" s="116"/>
      <c r="C495" s="189" t="s">
        <v>723</v>
      </c>
      <c r="D495" s="190">
        <f>D496+D497+D498+D499</f>
        <v>0</v>
      </c>
      <c r="E495" s="190">
        <f>E496+E497+E498+E499</f>
        <v>0</v>
      </c>
      <c r="F495" s="190">
        <f>F496+F497+F498+F499</f>
        <v>0</v>
      </c>
      <c r="G495" s="190">
        <f>G496+G497+G498+G499</f>
        <v>0</v>
      </c>
      <c r="H495" s="161"/>
    </row>
    <row r="496" spans="1:13" ht="15.75" thickBot="1" x14ac:dyDescent="0.3">
      <c r="A496" s="116"/>
      <c r="B496" s="116"/>
      <c r="C496" s="191" t="s">
        <v>705</v>
      </c>
      <c r="D496" s="190"/>
      <c r="E496" s="190"/>
      <c r="F496" s="190"/>
      <c r="G496" s="190"/>
      <c r="H496" s="161"/>
    </row>
    <row r="497" spans="1:8" ht="15.75" thickBot="1" x14ac:dyDescent="0.3">
      <c r="A497" s="116"/>
      <c r="B497" s="116"/>
      <c r="C497" s="191" t="s">
        <v>724</v>
      </c>
      <c r="D497" s="190"/>
      <c r="E497" s="190"/>
      <c r="F497" s="190"/>
      <c r="G497" s="190"/>
      <c r="H497" s="161"/>
    </row>
    <row r="498" spans="1:8" ht="15.75" thickBot="1" x14ac:dyDescent="0.3">
      <c r="A498" s="116"/>
      <c r="B498" s="116"/>
      <c r="C498" s="191" t="s">
        <v>725</v>
      </c>
      <c r="D498" s="190"/>
      <c r="E498" s="190"/>
      <c r="F498" s="190"/>
      <c r="G498" s="190"/>
      <c r="H498" s="161"/>
    </row>
    <row r="499" spans="1:8" ht="15.75" thickBot="1" x14ac:dyDescent="0.3">
      <c r="A499" s="116"/>
      <c r="B499" s="116"/>
      <c r="C499" s="191" t="s">
        <v>726</v>
      </c>
      <c r="D499" s="190"/>
      <c r="E499" s="190"/>
      <c r="F499" s="190"/>
      <c r="G499" s="190"/>
      <c r="H499" s="161"/>
    </row>
    <row r="500" spans="1:8" ht="15.75" thickBot="1" x14ac:dyDescent="0.3">
      <c r="A500" s="116"/>
      <c r="B500" s="116"/>
      <c r="C500" s="189" t="s">
        <v>727</v>
      </c>
      <c r="D500" s="192">
        <f>D501+D502+D503+D504</f>
        <v>0</v>
      </c>
      <c r="E500" s="192">
        <f>E501+E502+E503+E504</f>
        <v>0</v>
      </c>
      <c r="F500" s="192">
        <f>F501+F502+F503+F504</f>
        <v>100000</v>
      </c>
      <c r="G500" s="192">
        <f>G501+G502+G503+G504</f>
        <v>200000</v>
      </c>
      <c r="H500" s="161"/>
    </row>
    <row r="501" spans="1:8" ht="15.75" thickBot="1" x14ac:dyDescent="0.3">
      <c r="A501" s="116"/>
      <c r="B501" s="116"/>
      <c r="C501" s="191" t="s">
        <v>705</v>
      </c>
      <c r="D501" s="192"/>
      <c r="E501" s="192"/>
      <c r="F501" s="192">
        <f>+F487</f>
        <v>100000</v>
      </c>
      <c r="G501" s="192">
        <f>+G487</f>
        <v>200000</v>
      </c>
      <c r="H501" s="161"/>
    </row>
    <row r="502" spans="1:8" ht="15.75" customHeight="1" thickBot="1" x14ac:dyDescent="0.3">
      <c r="A502" s="116"/>
      <c r="B502" s="116"/>
      <c r="C502" s="191" t="s">
        <v>724</v>
      </c>
      <c r="D502" s="192"/>
      <c r="E502" s="192"/>
      <c r="F502" s="192"/>
      <c r="G502" s="192"/>
      <c r="H502" s="161"/>
    </row>
    <row r="503" spans="1:8" ht="15.75" customHeight="1" thickBot="1" x14ac:dyDescent="0.3">
      <c r="A503" s="116"/>
      <c r="B503" s="116"/>
      <c r="C503" s="191" t="s">
        <v>725</v>
      </c>
      <c r="D503" s="192"/>
      <c r="E503" s="192"/>
      <c r="F503" s="192"/>
      <c r="G503" s="192"/>
      <c r="H503" s="161"/>
    </row>
    <row r="504" spans="1:8" ht="15.75" thickBot="1" x14ac:dyDescent="0.3">
      <c r="A504" s="116"/>
      <c r="B504" s="116"/>
      <c r="C504" s="191" t="s">
        <v>726</v>
      </c>
      <c r="D504" s="192"/>
      <c r="E504" s="192"/>
      <c r="F504" s="192"/>
      <c r="G504" s="192"/>
      <c r="H504" s="161"/>
    </row>
    <row r="505" spans="1:8" ht="15.75" thickBot="1" x14ac:dyDescent="0.3">
      <c r="A505" s="116"/>
      <c r="B505" s="116"/>
      <c r="C505" s="197" t="s">
        <v>797</v>
      </c>
      <c r="D505" s="192">
        <f>D495+D500</f>
        <v>0</v>
      </c>
      <c r="E505" s="192">
        <f>E495+E500</f>
        <v>0</v>
      </c>
      <c r="F505" s="192">
        <f>F495+F500</f>
        <v>100000</v>
      </c>
      <c r="G505" s="192">
        <f>G495+G500</f>
        <v>200000</v>
      </c>
      <c r="H505" s="161"/>
    </row>
    <row r="506" spans="1:8" ht="24.75" thickBot="1" x14ac:dyDescent="0.3">
      <c r="A506" s="116"/>
      <c r="B506" s="116"/>
      <c r="C506" s="226" t="s">
        <v>798</v>
      </c>
      <c r="D506" s="227" t="s">
        <v>799</v>
      </c>
      <c r="E506" s="228"/>
      <c r="F506" s="228"/>
      <c r="G506" s="229"/>
      <c r="H506" s="161"/>
    </row>
    <row r="507" spans="1:8" ht="15.75" thickBot="1" x14ac:dyDescent="0.3">
      <c r="A507" s="116"/>
      <c r="B507" s="116"/>
      <c r="C507" s="154" t="s">
        <v>766</v>
      </c>
      <c r="D507" s="155"/>
      <c r="E507" s="155"/>
      <c r="F507" s="155"/>
      <c r="G507" s="156"/>
      <c r="H507" s="161"/>
    </row>
    <row r="508" spans="1:8" ht="45.75" thickBot="1" x14ac:dyDescent="0.3">
      <c r="A508" s="116"/>
      <c r="B508" s="116"/>
      <c r="C508" s="148" t="s">
        <v>800</v>
      </c>
      <c r="D508" s="183">
        <v>0.28299999999999997</v>
      </c>
      <c r="E508" s="183">
        <v>0.316</v>
      </c>
      <c r="F508" s="183">
        <v>0.35</v>
      </c>
      <c r="G508" s="183">
        <v>0.4</v>
      </c>
      <c r="H508" s="161"/>
    </row>
    <row r="509" spans="1:8" ht="15.75" thickBot="1" x14ac:dyDescent="0.3">
      <c r="A509" s="116"/>
      <c r="B509" s="116"/>
      <c r="C509" s="165" t="s">
        <v>197</v>
      </c>
      <c r="D509" s="166"/>
      <c r="E509" s="166"/>
      <c r="F509" s="166"/>
      <c r="G509" s="167"/>
      <c r="H509" s="161"/>
    </row>
    <row r="510" spans="1:8" ht="15.75" thickBot="1" x14ac:dyDescent="0.3">
      <c r="A510" s="116"/>
      <c r="B510" s="116"/>
      <c r="C510" s="165" t="s">
        <v>717</v>
      </c>
      <c r="D510" s="166"/>
      <c r="E510" s="166"/>
      <c r="F510" s="166"/>
      <c r="G510" s="167"/>
      <c r="H510" s="161"/>
    </row>
    <row r="511" spans="1:8" ht="15.75" thickBot="1" x14ac:dyDescent="0.3">
      <c r="A511" s="116"/>
      <c r="B511" s="116"/>
      <c r="C511" s="168" t="s">
        <v>718</v>
      </c>
      <c r="D511" s="204" t="s">
        <v>801</v>
      </c>
      <c r="E511" s="205"/>
      <c r="F511" s="206"/>
      <c r="G511" s="207"/>
      <c r="H511" s="161"/>
    </row>
    <row r="512" spans="1:8" ht="34.5" thickBot="1" x14ac:dyDescent="0.3">
      <c r="A512" s="116"/>
      <c r="B512" s="116"/>
      <c r="C512" s="168" t="s">
        <v>755</v>
      </c>
      <c r="D512" s="255" t="s">
        <v>802</v>
      </c>
      <c r="E512" s="255" t="s">
        <v>721</v>
      </c>
      <c r="F512" s="256" t="s">
        <v>803</v>
      </c>
      <c r="G512" s="257"/>
      <c r="H512" s="161"/>
    </row>
    <row r="513" spans="1:8" ht="25.15" customHeight="1" thickBot="1" x14ac:dyDescent="0.3">
      <c r="A513" s="116"/>
      <c r="B513" s="116"/>
      <c r="C513" s="148" t="s">
        <v>696</v>
      </c>
      <c r="D513" s="154" t="s">
        <v>804</v>
      </c>
      <c r="E513" s="155"/>
      <c r="F513" s="155"/>
      <c r="G513" s="156"/>
      <c r="H513" s="161"/>
    </row>
    <row r="514" spans="1:8" ht="15.75" thickBot="1" x14ac:dyDescent="0.3">
      <c r="A514" s="116"/>
      <c r="B514" s="116"/>
      <c r="C514" s="148" t="s">
        <v>51</v>
      </c>
      <c r="D514" s="172" t="s">
        <v>805</v>
      </c>
      <c r="E514" s="173"/>
      <c r="F514" s="173"/>
      <c r="G514" s="174"/>
      <c r="H514" s="161"/>
    </row>
    <row r="515" spans="1:8" x14ac:dyDescent="0.25">
      <c r="A515" s="116"/>
      <c r="B515" s="116"/>
      <c r="C515" s="141"/>
      <c r="D515" s="175">
        <v>2021</v>
      </c>
      <c r="E515" s="175">
        <v>2022</v>
      </c>
      <c r="F515" s="175">
        <v>2023</v>
      </c>
      <c r="G515" s="175">
        <v>2023</v>
      </c>
      <c r="H515" s="161"/>
    </row>
    <row r="516" spans="1:8" ht="15.75" thickBot="1" x14ac:dyDescent="0.3">
      <c r="A516" s="116"/>
      <c r="B516" s="116"/>
      <c r="C516" s="143"/>
      <c r="D516" s="178" t="s">
        <v>18</v>
      </c>
      <c r="E516" s="178" t="s">
        <v>18</v>
      </c>
      <c r="F516" s="178" t="s">
        <v>18</v>
      </c>
      <c r="G516" s="178" t="s">
        <v>18</v>
      </c>
      <c r="H516" s="161"/>
    </row>
    <row r="517" spans="1:8" ht="15.75" thickBot="1" x14ac:dyDescent="0.3">
      <c r="A517" s="116"/>
      <c r="B517" s="116"/>
      <c r="C517" s="148" t="s">
        <v>53</v>
      </c>
      <c r="D517" s="209">
        <v>1.5</v>
      </c>
      <c r="E517" s="209">
        <v>3</v>
      </c>
      <c r="F517" s="148"/>
      <c r="G517" s="148"/>
      <c r="H517" s="161"/>
    </row>
    <row r="518" spans="1:8" ht="15.75" thickBot="1" x14ac:dyDescent="0.3">
      <c r="A518" s="116"/>
      <c r="B518" s="116"/>
      <c r="C518" s="148" t="s">
        <v>699</v>
      </c>
      <c r="D518" s="182">
        <v>58000</v>
      </c>
      <c r="E518" s="182">
        <v>115205.67600000001</v>
      </c>
      <c r="F518" s="180"/>
      <c r="G518" s="180">
        <f>G536</f>
        <v>0</v>
      </c>
      <c r="H518" s="161"/>
    </row>
    <row r="519" spans="1:8" ht="15.75" thickBot="1" x14ac:dyDescent="0.3">
      <c r="A519" s="116"/>
      <c r="B519" s="116"/>
      <c r="C519" s="148" t="s">
        <v>700</v>
      </c>
      <c r="D519" s="180">
        <f>D518/D517</f>
        <v>38666.666666666664</v>
      </c>
      <c r="E519" s="180">
        <f>E518/E517</f>
        <v>38401.892</v>
      </c>
      <c r="F519" s="180" t="e">
        <f>F518/F517</f>
        <v>#DIV/0!</v>
      </c>
      <c r="G519" s="180" t="e">
        <f>G518/G517</f>
        <v>#DIV/0!</v>
      </c>
      <c r="H519" s="161"/>
    </row>
    <row r="520" spans="1:8" ht="15.75" thickBot="1" x14ac:dyDescent="0.3">
      <c r="A520" s="116"/>
      <c r="B520" s="116"/>
      <c r="C520" s="148" t="s">
        <v>701</v>
      </c>
      <c r="D520" s="183" t="e">
        <f t="shared" ref="D520:G522" si="16">D517/C517-1</f>
        <v>#VALUE!</v>
      </c>
      <c r="E520" s="183">
        <f t="shared" si="16"/>
        <v>1</v>
      </c>
      <c r="F520" s="183">
        <f t="shared" si="16"/>
        <v>-1</v>
      </c>
      <c r="G520" s="183" t="e">
        <f t="shared" si="16"/>
        <v>#DIV/0!</v>
      </c>
      <c r="H520" s="161"/>
    </row>
    <row r="521" spans="1:8" ht="15.75" thickBot="1" x14ac:dyDescent="0.3">
      <c r="A521" s="116"/>
      <c r="B521" s="116"/>
      <c r="C521" s="148" t="s">
        <v>702</v>
      </c>
      <c r="D521" s="183" t="e">
        <f t="shared" si="16"/>
        <v>#VALUE!</v>
      </c>
      <c r="E521" s="183">
        <f t="shared" si="16"/>
        <v>0.98630475862068967</v>
      </c>
      <c r="F521" s="183">
        <f t="shared" si="16"/>
        <v>-1</v>
      </c>
      <c r="G521" s="183" t="e">
        <f t="shared" si="16"/>
        <v>#DIV/0!</v>
      </c>
      <c r="H521" s="161"/>
    </row>
    <row r="522" spans="1:8" ht="15.75" thickBot="1" x14ac:dyDescent="0.3">
      <c r="A522" s="116"/>
      <c r="B522" s="116"/>
      <c r="C522" s="148" t="s">
        <v>74</v>
      </c>
      <c r="D522" s="183" t="e">
        <f t="shared" si="16"/>
        <v>#VALUE!</v>
      </c>
      <c r="E522" s="183">
        <f t="shared" si="16"/>
        <v>-6.847620689655165E-3</v>
      </c>
      <c r="F522" s="183" t="e">
        <f t="shared" si="16"/>
        <v>#DIV/0!</v>
      </c>
      <c r="G522" s="183" t="e">
        <f t="shared" si="16"/>
        <v>#DIV/0!</v>
      </c>
      <c r="H522" s="161"/>
    </row>
    <row r="523" spans="1:8" ht="15.75" thickBot="1" x14ac:dyDescent="0.3">
      <c r="A523" s="116"/>
      <c r="B523" s="116"/>
      <c r="C523" s="186" t="s">
        <v>758</v>
      </c>
      <c r="D523" s="187"/>
      <c r="E523" s="187"/>
      <c r="F523" s="187"/>
      <c r="G523" s="188"/>
      <c r="H523" s="161"/>
    </row>
    <row r="524" spans="1:8" x14ac:dyDescent="0.25">
      <c r="A524" s="116"/>
      <c r="B524" s="116"/>
      <c r="C524" s="141"/>
      <c r="D524" s="175">
        <v>2021</v>
      </c>
      <c r="E524" s="175">
        <v>2022</v>
      </c>
      <c r="F524" s="175">
        <v>2023</v>
      </c>
      <c r="G524" s="175">
        <v>2023</v>
      </c>
      <c r="H524" s="161"/>
    </row>
    <row r="525" spans="1:8" ht="15.75" thickBot="1" x14ac:dyDescent="0.3">
      <c r="A525" s="116"/>
      <c r="B525" s="116"/>
      <c r="C525" s="143"/>
      <c r="D525" s="178" t="s">
        <v>18</v>
      </c>
      <c r="E525" s="178" t="s">
        <v>18</v>
      </c>
      <c r="F525" s="178" t="s">
        <v>18</v>
      </c>
      <c r="G525" s="178" t="s">
        <v>18</v>
      </c>
      <c r="H525" s="161"/>
    </row>
    <row r="526" spans="1:8" ht="15.75" thickBot="1" x14ac:dyDescent="0.3">
      <c r="A526" s="116"/>
      <c r="B526" s="116"/>
      <c r="C526" s="189" t="s">
        <v>723</v>
      </c>
      <c r="D526" s="190">
        <f>D527+D528+D529+D530</f>
        <v>0</v>
      </c>
      <c r="E526" s="190">
        <f>E527+E528+E529+E530</f>
        <v>0</v>
      </c>
      <c r="F526" s="190">
        <f>F527+F528+F529+F530</f>
        <v>0</v>
      </c>
      <c r="G526" s="190">
        <f>G527+G528+G529+G530</f>
        <v>0</v>
      </c>
      <c r="H526" s="161"/>
    </row>
    <row r="527" spans="1:8" ht="15.75" thickBot="1" x14ac:dyDescent="0.3">
      <c r="A527" s="116"/>
      <c r="B527" s="116"/>
      <c r="C527" s="191" t="s">
        <v>705</v>
      </c>
      <c r="D527" s="190"/>
      <c r="E527" s="190"/>
      <c r="F527" s="190"/>
      <c r="G527" s="190"/>
      <c r="H527" s="161"/>
    </row>
    <row r="528" spans="1:8" ht="15.75" thickBot="1" x14ac:dyDescent="0.3">
      <c r="A528" s="116"/>
      <c r="B528" s="116"/>
      <c r="C528" s="191" t="s">
        <v>724</v>
      </c>
      <c r="D528" s="190"/>
      <c r="E528" s="190"/>
      <c r="F528" s="190"/>
      <c r="G528" s="190"/>
      <c r="H528" s="161"/>
    </row>
    <row r="529" spans="1:8" ht="15.75" thickBot="1" x14ac:dyDescent="0.3">
      <c r="A529" s="116"/>
      <c r="B529" s="116"/>
      <c r="C529" s="191" t="s">
        <v>725</v>
      </c>
      <c r="D529" s="190"/>
      <c r="E529" s="190"/>
      <c r="F529" s="190"/>
      <c r="G529" s="190"/>
      <c r="H529" s="161"/>
    </row>
    <row r="530" spans="1:8" ht="15.75" thickBot="1" x14ac:dyDescent="0.3">
      <c r="A530" s="116"/>
      <c r="B530" s="116"/>
      <c r="C530" s="191" t="s">
        <v>726</v>
      </c>
      <c r="D530" s="190"/>
      <c r="E530" s="190"/>
      <c r="F530" s="190"/>
      <c r="G530" s="190"/>
      <c r="H530" s="161"/>
    </row>
    <row r="531" spans="1:8" ht="15.75" thickBot="1" x14ac:dyDescent="0.3">
      <c r="A531" s="116"/>
      <c r="B531" s="116"/>
      <c r="C531" s="189" t="s">
        <v>727</v>
      </c>
      <c r="D531" s="192">
        <f>D532+D533+D534+D535</f>
        <v>58000</v>
      </c>
      <c r="E531" s="192">
        <f>E532+E533+E534+E535</f>
        <v>115205.67600000001</v>
      </c>
      <c r="F531" s="192">
        <f>F532+F533+F534+F535</f>
        <v>0</v>
      </c>
      <c r="G531" s="192">
        <f>G532+G533+G534+G535</f>
        <v>0</v>
      </c>
      <c r="H531" s="161"/>
    </row>
    <row r="532" spans="1:8" ht="15.75" thickBot="1" x14ac:dyDescent="0.3">
      <c r="A532" s="116"/>
      <c r="B532" s="116"/>
      <c r="C532" s="191" t="s">
        <v>705</v>
      </c>
      <c r="D532" s="190">
        <f>+D518</f>
        <v>58000</v>
      </c>
      <c r="E532" s="190">
        <f>+E518</f>
        <v>115205.67600000001</v>
      </c>
      <c r="F532" s="190">
        <f>+F518</f>
        <v>0</v>
      </c>
      <c r="G532" s="190"/>
      <c r="H532" s="161"/>
    </row>
    <row r="533" spans="1:8" ht="15.75" thickBot="1" x14ac:dyDescent="0.3">
      <c r="A533" s="116"/>
      <c r="B533" s="116"/>
      <c r="C533" s="191" t="s">
        <v>724</v>
      </c>
      <c r="D533" s="190"/>
      <c r="E533" s="190"/>
      <c r="F533" s="190"/>
      <c r="G533" s="190"/>
      <c r="H533" s="161"/>
    </row>
    <row r="534" spans="1:8" ht="15.75" thickBot="1" x14ac:dyDescent="0.3">
      <c r="A534" s="116"/>
      <c r="B534" s="116"/>
      <c r="C534" s="191" t="s">
        <v>725</v>
      </c>
      <c r="D534" s="190"/>
      <c r="E534" s="190"/>
      <c r="F534" s="190"/>
      <c r="G534" s="190"/>
      <c r="H534" s="161"/>
    </row>
    <row r="535" spans="1:8" ht="15.75" thickBot="1" x14ac:dyDescent="0.3">
      <c r="A535" s="116"/>
      <c r="B535" s="116"/>
      <c r="C535" s="191" t="s">
        <v>726</v>
      </c>
      <c r="D535" s="190"/>
      <c r="E535" s="190"/>
      <c r="F535" s="190"/>
      <c r="G535" s="190"/>
      <c r="H535" s="161"/>
    </row>
    <row r="536" spans="1:8" ht="15.75" thickBot="1" x14ac:dyDescent="0.3">
      <c r="A536" s="116"/>
      <c r="B536" s="116"/>
      <c r="C536" s="197" t="s">
        <v>806</v>
      </c>
      <c r="D536" s="192">
        <f>D526+D531</f>
        <v>58000</v>
      </c>
      <c r="E536" s="192">
        <f>E526+E531</f>
        <v>115205.67600000001</v>
      </c>
      <c r="F536" s="192">
        <f>F526+F531</f>
        <v>0</v>
      </c>
      <c r="G536" s="192">
        <f>G526+G531</f>
        <v>0</v>
      </c>
      <c r="H536" s="161"/>
    </row>
    <row r="537" spans="1:8" ht="34.5" thickBot="1" x14ac:dyDescent="0.3">
      <c r="A537" s="116"/>
      <c r="B537" s="116"/>
      <c r="C537" s="168" t="s">
        <v>807</v>
      </c>
      <c r="D537" s="255" t="s">
        <v>808</v>
      </c>
      <c r="E537" s="255" t="s">
        <v>721</v>
      </c>
      <c r="F537" s="256" t="s">
        <v>809</v>
      </c>
      <c r="G537" s="257"/>
      <c r="H537" s="161"/>
    </row>
    <row r="538" spans="1:8" ht="24.6" customHeight="1" thickBot="1" x14ac:dyDescent="0.3">
      <c r="A538" s="116"/>
      <c r="B538" s="116"/>
      <c r="C538" s="148" t="s">
        <v>696</v>
      </c>
      <c r="D538" s="154" t="s">
        <v>810</v>
      </c>
      <c r="E538" s="155"/>
      <c r="F538" s="155"/>
      <c r="G538" s="156"/>
      <c r="H538" s="161"/>
    </row>
    <row r="539" spans="1:8" ht="15.75" thickBot="1" x14ac:dyDescent="0.3">
      <c r="A539" s="116"/>
      <c r="B539" s="116"/>
      <c r="C539" s="148" t="s">
        <v>51</v>
      </c>
      <c r="D539" s="172" t="s">
        <v>805</v>
      </c>
      <c r="E539" s="173"/>
      <c r="F539" s="173"/>
      <c r="G539" s="174"/>
      <c r="H539" s="161"/>
    </row>
    <row r="540" spans="1:8" x14ac:dyDescent="0.25">
      <c r="A540" s="116"/>
      <c r="B540" s="116"/>
      <c r="C540" s="141"/>
      <c r="D540" s="175">
        <v>2021</v>
      </c>
      <c r="E540" s="175">
        <v>2022</v>
      </c>
      <c r="F540" s="175">
        <v>2023</v>
      </c>
      <c r="G540" s="175">
        <v>2024</v>
      </c>
      <c r="H540" s="161"/>
    </row>
    <row r="541" spans="1:8" ht="15.75" thickBot="1" x14ac:dyDescent="0.3">
      <c r="A541" s="116"/>
      <c r="B541" s="116"/>
      <c r="C541" s="143"/>
      <c r="D541" s="178" t="s">
        <v>18</v>
      </c>
      <c r="E541" s="178" t="s">
        <v>18</v>
      </c>
      <c r="F541" s="178" t="s">
        <v>18</v>
      </c>
      <c r="G541" s="178" t="s">
        <v>18</v>
      </c>
      <c r="H541" s="161"/>
    </row>
    <row r="542" spans="1:8" ht="15.75" thickBot="1" x14ac:dyDescent="0.3">
      <c r="A542" s="116"/>
      <c r="B542" s="116"/>
      <c r="C542" s="148" t="s">
        <v>53</v>
      </c>
      <c r="D542" s="209">
        <v>0.2</v>
      </c>
      <c r="E542" s="209">
        <v>0.3</v>
      </c>
      <c r="F542" s="148"/>
      <c r="G542" s="148"/>
      <c r="H542" s="161"/>
    </row>
    <row r="543" spans="1:8" ht="15.75" thickBot="1" x14ac:dyDescent="0.3">
      <c r="A543" s="116"/>
      <c r="B543" s="116"/>
      <c r="C543" s="148" t="s">
        <v>699</v>
      </c>
      <c r="D543" s="182">
        <v>25000</v>
      </c>
      <c r="E543" s="182">
        <v>27010.893</v>
      </c>
      <c r="F543" s="180"/>
      <c r="G543" s="180">
        <f>G561</f>
        <v>0</v>
      </c>
      <c r="H543" s="161"/>
    </row>
    <row r="544" spans="1:8" ht="15.75" thickBot="1" x14ac:dyDescent="0.3">
      <c r="A544" s="116"/>
      <c r="B544" s="116"/>
      <c r="C544" s="148" t="s">
        <v>700</v>
      </c>
      <c r="D544" s="180">
        <f>D543/D542</f>
        <v>125000</v>
      </c>
      <c r="E544" s="180">
        <f>E543/E542</f>
        <v>90036.31</v>
      </c>
      <c r="F544" s="180" t="e">
        <f>F543/F542</f>
        <v>#DIV/0!</v>
      </c>
      <c r="G544" s="180" t="e">
        <f>G543/G542</f>
        <v>#DIV/0!</v>
      </c>
      <c r="H544" s="161"/>
    </row>
    <row r="545" spans="1:8" ht="15.75" thickBot="1" x14ac:dyDescent="0.3">
      <c r="A545" s="116"/>
      <c r="B545" s="116"/>
      <c r="C545" s="148" t="s">
        <v>701</v>
      </c>
      <c r="D545" s="183" t="e">
        <f t="shared" ref="D545:G547" si="17">D542/C542-1</f>
        <v>#VALUE!</v>
      </c>
      <c r="E545" s="183">
        <f t="shared" si="17"/>
        <v>0.49999999999999978</v>
      </c>
      <c r="F545" s="183">
        <f t="shared" si="17"/>
        <v>-1</v>
      </c>
      <c r="G545" s="183" t="e">
        <f t="shared" si="17"/>
        <v>#DIV/0!</v>
      </c>
      <c r="H545" s="161"/>
    </row>
    <row r="546" spans="1:8" ht="15.75" thickBot="1" x14ac:dyDescent="0.3">
      <c r="A546" s="116"/>
      <c r="B546" s="116"/>
      <c r="C546" s="148" t="s">
        <v>702</v>
      </c>
      <c r="D546" s="183" t="e">
        <f t="shared" si="17"/>
        <v>#VALUE!</v>
      </c>
      <c r="E546" s="183">
        <f t="shared" si="17"/>
        <v>8.0435720000000099E-2</v>
      </c>
      <c r="F546" s="183">
        <f t="shared" si="17"/>
        <v>-1</v>
      </c>
      <c r="G546" s="183" t="e">
        <f t="shared" si="17"/>
        <v>#DIV/0!</v>
      </c>
      <c r="H546" s="161"/>
    </row>
    <row r="547" spans="1:8" ht="15.75" thickBot="1" x14ac:dyDescent="0.3">
      <c r="A547" s="116"/>
      <c r="B547" s="116"/>
      <c r="C547" s="148" t="s">
        <v>74</v>
      </c>
      <c r="D547" s="183" t="e">
        <f t="shared" si="17"/>
        <v>#VALUE!</v>
      </c>
      <c r="E547" s="183">
        <f t="shared" si="17"/>
        <v>-0.27970952000000004</v>
      </c>
      <c r="F547" s="183" t="e">
        <f t="shared" si="17"/>
        <v>#DIV/0!</v>
      </c>
      <c r="G547" s="183" t="e">
        <f t="shared" si="17"/>
        <v>#DIV/0!</v>
      </c>
      <c r="H547" s="161"/>
    </row>
    <row r="548" spans="1:8" ht="15.75" thickBot="1" x14ac:dyDescent="0.3">
      <c r="A548" s="116"/>
      <c r="B548" s="116"/>
      <c r="C548" s="186" t="s">
        <v>811</v>
      </c>
      <c r="D548" s="187"/>
      <c r="E548" s="187"/>
      <c r="F548" s="187"/>
      <c r="G548" s="188"/>
      <c r="H548" s="161"/>
    </row>
    <row r="549" spans="1:8" x14ac:dyDescent="0.25">
      <c r="A549" s="116"/>
      <c r="B549" s="116"/>
      <c r="C549" s="141"/>
      <c r="D549" s="175">
        <v>2021</v>
      </c>
      <c r="E549" s="175">
        <v>2022</v>
      </c>
      <c r="F549" s="175">
        <v>2023</v>
      </c>
      <c r="G549" s="175">
        <v>2024</v>
      </c>
      <c r="H549" s="161"/>
    </row>
    <row r="550" spans="1:8" ht="15.75" thickBot="1" x14ac:dyDescent="0.3">
      <c r="A550" s="116"/>
      <c r="B550" s="116"/>
      <c r="C550" s="143"/>
      <c r="D550" s="178" t="s">
        <v>18</v>
      </c>
      <c r="E550" s="178" t="s">
        <v>18</v>
      </c>
      <c r="F550" s="178" t="s">
        <v>18</v>
      </c>
      <c r="G550" s="178" t="s">
        <v>18</v>
      </c>
      <c r="H550" s="161"/>
    </row>
    <row r="551" spans="1:8" ht="15.75" thickBot="1" x14ac:dyDescent="0.3">
      <c r="A551" s="116"/>
      <c r="B551" s="116"/>
      <c r="C551" s="189" t="s">
        <v>723</v>
      </c>
      <c r="D551" s="190">
        <f>D552+D553+D554+D555</f>
        <v>0</v>
      </c>
      <c r="E551" s="190">
        <f>E552+E553+E554+E555</f>
        <v>0</v>
      </c>
      <c r="F551" s="190">
        <f>F552+F553+F554+F555</f>
        <v>0</v>
      </c>
      <c r="G551" s="190">
        <f>G552+G553+G554+G555</f>
        <v>0</v>
      </c>
      <c r="H551" s="161"/>
    </row>
    <row r="552" spans="1:8" ht="15.75" thickBot="1" x14ac:dyDescent="0.3">
      <c r="A552" s="116"/>
      <c r="B552" s="116"/>
      <c r="C552" s="191" t="s">
        <v>705</v>
      </c>
      <c r="D552" s="190"/>
      <c r="E552" s="190"/>
      <c r="F552" s="190"/>
      <c r="G552" s="190"/>
      <c r="H552" s="161"/>
    </row>
    <row r="553" spans="1:8" ht="15.75" thickBot="1" x14ac:dyDescent="0.3">
      <c r="A553" s="116"/>
      <c r="B553" s="116"/>
      <c r="C553" s="191" t="s">
        <v>724</v>
      </c>
      <c r="D553" s="190"/>
      <c r="E553" s="190"/>
      <c r="F553" s="190"/>
      <c r="G553" s="190"/>
      <c r="H553" s="161"/>
    </row>
    <row r="554" spans="1:8" ht="15.75" thickBot="1" x14ac:dyDescent="0.3">
      <c r="A554" s="116"/>
      <c r="B554" s="116"/>
      <c r="C554" s="191" t="s">
        <v>725</v>
      </c>
      <c r="D554" s="190"/>
      <c r="E554" s="190"/>
      <c r="F554" s="190"/>
      <c r="G554" s="190"/>
      <c r="H554" s="161"/>
    </row>
    <row r="555" spans="1:8" ht="15.75" thickBot="1" x14ac:dyDescent="0.3">
      <c r="A555" s="116"/>
      <c r="B555" s="116"/>
      <c r="C555" s="191" t="s">
        <v>726</v>
      </c>
      <c r="D555" s="190"/>
      <c r="E555" s="190"/>
      <c r="F555" s="190"/>
      <c r="G555" s="190"/>
      <c r="H555" s="161"/>
    </row>
    <row r="556" spans="1:8" ht="15.75" thickBot="1" x14ac:dyDescent="0.3">
      <c r="A556" s="116"/>
      <c r="B556" s="116"/>
      <c r="C556" s="189" t="s">
        <v>727</v>
      </c>
      <c r="D556" s="192">
        <f>D557+D558+D559+D560</f>
        <v>25000</v>
      </c>
      <c r="E556" s="192">
        <f>E557+E558+E559+E560</f>
        <v>27010.893</v>
      </c>
      <c r="F556" s="192">
        <f>F557+F558+F559+F560</f>
        <v>0</v>
      </c>
      <c r="G556" s="192">
        <f>G557+G558+G559+G560</f>
        <v>0</v>
      </c>
      <c r="H556" s="161"/>
    </row>
    <row r="557" spans="1:8" ht="15.75" thickBot="1" x14ac:dyDescent="0.3">
      <c r="A557" s="116"/>
      <c r="B557" s="116"/>
      <c r="C557" s="191" t="s">
        <v>705</v>
      </c>
      <c r="D557" s="190">
        <f>+D543</f>
        <v>25000</v>
      </c>
      <c r="E557" s="190">
        <f>+E543</f>
        <v>27010.893</v>
      </c>
      <c r="F557" s="190">
        <f>+F543</f>
        <v>0</v>
      </c>
      <c r="G557" s="190"/>
      <c r="H557" s="161"/>
    </row>
    <row r="558" spans="1:8" ht="15.75" thickBot="1" x14ac:dyDescent="0.3">
      <c r="A558" s="116"/>
      <c r="B558" s="116"/>
      <c r="C558" s="191" t="s">
        <v>724</v>
      </c>
      <c r="D558" s="190"/>
      <c r="E558" s="190"/>
      <c r="F558" s="190"/>
      <c r="G558" s="190"/>
      <c r="H558" s="161"/>
    </row>
    <row r="559" spans="1:8" ht="15.75" thickBot="1" x14ac:dyDescent="0.3">
      <c r="A559" s="116"/>
      <c r="B559" s="116"/>
      <c r="C559" s="191" t="s">
        <v>725</v>
      </c>
      <c r="D559" s="190"/>
      <c r="E559" s="190"/>
      <c r="F559" s="190"/>
      <c r="G559" s="190"/>
      <c r="H559" s="161"/>
    </row>
    <row r="560" spans="1:8" ht="15.75" thickBot="1" x14ac:dyDescent="0.3">
      <c r="A560" s="116"/>
      <c r="B560" s="116"/>
      <c r="C560" s="191" t="s">
        <v>726</v>
      </c>
      <c r="D560" s="190"/>
      <c r="E560" s="190"/>
      <c r="F560" s="190"/>
      <c r="G560" s="190"/>
      <c r="H560" s="161"/>
    </row>
    <row r="561" spans="1:8" ht="15.75" thickBot="1" x14ac:dyDescent="0.3">
      <c r="A561" s="116"/>
      <c r="B561" s="116"/>
      <c r="C561" s="197" t="s">
        <v>812</v>
      </c>
      <c r="D561" s="192">
        <f>D551+D556</f>
        <v>25000</v>
      </c>
      <c r="E561" s="192">
        <f>E551+E556</f>
        <v>27010.893</v>
      </c>
      <c r="F561" s="192">
        <f>F551+F556</f>
        <v>0</v>
      </c>
      <c r="G561" s="192">
        <f>G551+G556</f>
        <v>0</v>
      </c>
      <c r="H561" s="161"/>
    </row>
    <row r="562" spans="1:8" ht="57" thickBot="1" x14ac:dyDescent="0.3">
      <c r="A562" s="116"/>
      <c r="B562" s="116"/>
      <c r="C562" s="168" t="s">
        <v>813</v>
      </c>
      <c r="D562" s="255" t="s">
        <v>814</v>
      </c>
      <c r="E562" s="255" t="s">
        <v>721</v>
      </c>
      <c r="F562" s="256" t="s">
        <v>815</v>
      </c>
      <c r="G562" s="257"/>
      <c r="H562" s="161"/>
    </row>
    <row r="563" spans="1:8" ht="31.9" customHeight="1" thickBot="1" x14ac:dyDescent="0.3">
      <c r="A563" s="116"/>
      <c r="B563" s="116"/>
      <c r="C563" s="148" t="s">
        <v>696</v>
      </c>
      <c r="D563" s="154" t="s">
        <v>816</v>
      </c>
      <c r="E563" s="155"/>
      <c r="F563" s="155"/>
      <c r="G563" s="156"/>
      <c r="H563" s="161"/>
    </row>
    <row r="564" spans="1:8" ht="15.75" thickBot="1" x14ac:dyDescent="0.3">
      <c r="A564" s="116"/>
      <c r="B564" s="116"/>
      <c r="C564" s="148" t="s">
        <v>51</v>
      </c>
      <c r="D564" s="172" t="s">
        <v>805</v>
      </c>
      <c r="E564" s="173"/>
      <c r="F564" s="173"/>
      <c r="G564" s="174"/>
      <c r="H564" s="161"/>
    </row>
    <row r="565" spans="1:8" x14ac:dyDescent="0.25">
      <c r="A565" s="116"/>
      <c r="B565" s="116"/>
      <c r="C565" s="141"/>
      <c r="D565" s="175">
        <v>2021</v>
      </c>
      <c r="E565" s="175">
        <v>2022</v>
      </c>
      <c r="F565" s="175">
        <v>2023</v>
      </c>
      <c r="G565" s="175">
        <v>2024</v>
      </c>
      <c r="H565" s="161"/>
    </row>
    <row r="566" spans="1:8" ht="15.75" thickBot="1" x14ac:dyDescent="0.3">
      <c r="A566" s="116"/>
      <c r="B566" s="116"/>
      <c r="C566" s="143"/>
      <c r="D566" s="178" t="s">
        <v>18</v>
      </c>
      <c r="E566" s="178" t="s">
        <v>18</v>
      </c>
      <c r="F566" s="178" t="s">
        <v>18</v>
      </c>
      <c r="G566" s="178" t="s">
        <v>18</v>
      </c>
      <c r="H566" s="161"/>
    </row>
    <row r="567" spans="1:8" ht="15.75" thickBot="1" x14ac:dyDescent="0.3">
      <c r="A567" s="116"/>
      <c r="B567" s="116"/>
      <c r="C567" s="148" t="s">
        <v>53</v>
      </c>
      <c r="D567" s="209">
        <v>1</v>
      </c>
      <c r="E567" s="209">
        <v>1</v>
      </c>
      <c r="F567" s="148"/>
      <c r="G567" s="148"/>
      <c r="H567" s="161"/>
    </row>
    <row r="568" spans="1:8" ht="15.75" thickBot="1" x14ac:dyDescent="0.3">
      <c r="A568" s="116"/>
      <c r="B568" s="116"/>
      <c r="C568" s="148" t="s">
        <v>699</v>
      </c>
      <c r="D568" s="182">
        <v>45000</v>
      </c>
      <c r="E568" s="182">
        <v>44821.599999999999</v>
      </c>
      <c r="F568" s="180"/>
      <c r="G568" s="180">
        <f>G586</f>
        <v>0</v>
      </c>
      <c r="H568" s="161"/>
    </row>
    <row r="569" spans="1:8" ht="15.75" thickBot="1" x14ac:dyDescent="0.3">
      <c r="A569" s="116"/>
      <c r="B569" s="116"/>
      <c r="C569" s="148" t="s">
        <v>700</v>
      </c>
      <c r="D569" s="180">
        <f>D568/D567</f>
        <v>45000</v>
      </c>
      <c r="E569" s="180">
        <f>E568/E567</f>
        <v>44821.599999999999</v>
      </c>
      <c r="F569" s="180" t="e">
        <f>F568/F567</f>
        <v>#DIV/0!</v>
      </c>
      <c r="G569" s="180" t="e">
        <f>G568/G567</f>
        <v>#DIV/0!</v>
      </c>
      <c r="H569" s="161"/>
    </row>
    <row r="570" spans="1:8" ht="15.75" thickBot="1" x14ac:dyDescent="0.3">
      <c r="A570" s="116"/>
      <c r="B570" s="116"/>
      <c r="C570" s="148" t="s">
        <v>701</v>
      </c>
      <c r="D570" s="183" t="e">
        <f t="shared" ref="D570:G572" si="18">D567/C567-1</f>
        <v>#VALUE!</v>
      </c>
      <c r="E570" s="183">
        <f t="shared" si="18"/>
        <v>0</v>
      </c>
      <c r="F570" s="183">
        <f t="shared" si="18"/>
        <v>-1</v>
      </c>
      <c r="G570" s="183" t="e">
        <f t="shared" si="18"/>
        <v>#DIV/0!</v>
      </c>
      <c r="H570" s="161"/>
    </row>
    <row r="571" spans="1:8" ht="15.75" thickBot="1" x14ac:dyDescent="0.3">
      <c r="A571" s="116"/>
      <c r="B571" s="116"/>
      <c r="C571" s="148" t="s">
        <v>702</v>
      </c>
      <c r="D571" s="183" t="e">
        <f t="shared" si="18"/>
        <v>#VALUE!</v>
      </c>
      <c r="E571" s="183">
        <f t="shared" si="18"/>
        <v>-3.9644444444444371E-3</v>
      </c>
      <c r="F571" s="183">
        <f t="shared" si="18"/>
        <v>-1</v>
      </c>
      <c r="G571" s="183" t="e">
        <f t="shared" si="18"/>
        <v>#DIV/0!</v>
      </c>
      <c r="H571" s="161"/>
    </row>
    <row r="572" spans="1:8" ht="15.75" thickBot="1" x14ac:dyDescent="0.3">
      <c r="A572" s="116"/>
      <c r="B572" s="116"/>
      <c r="C572" s="148" t="s">
        <v>74</v>
      </c>
      <c r="D572" s="183" t="e">
        <f t="shared" si="18"/>
        <v>#VALUE!</v>
      </c>
      <c r="E572" s="183">
        <f t="shared" si="18"/>
        <v>-3.9644444444444371E-3</v>
      </c>
      <c r="F572" s="183" t="e">
        <f t="shared" si="18"/>
        <v>#DIV/0!</v>
      </c>
      <c r="G572" s="183" t="e">
        <f t="shared" si="18"/>
        <v>#DIV/0!</v>
      </c>
      <c r="H572" s="161"/>
    </row>
    <row r="573" spans="1:8" ht="15.75" thickBot="1" x14ac:dyDescent="0.3">
      <c r="A573" s="116"/>
      <c r="B573" s="116"/>
      <c r="C573" s="186" t="s">
        <v>817</v>
      </c>
      <c r="D573" s="187"/>
      <c r="E573" s="187"/>
      <c r="F573" s="187"/>
      <c r="G573" s="188"/>
      <c r="H573" s="161"/>
    </row>
    <row r="574" spans="1:8" x14ac:dyDescent="0.25">
      <c r="A574" s="116"/>
      <c r="B574" s="116"/>
      <c r="C574" s="141"/>
      <c r="D574" s="175">
        <v>2021</v>
      </c>
      <c r="E574" s="175">
        <v>2022</v>
      </c>
      <c r="F574" s="175">
        <v>2023</v>
      </c>
      <c r="G574" s="175">
        <v>2024</v>
      </c>
      <c r="H574" s="161"/>
    </row>
    <row r="575" spans="1:8" ht="15.75" thickBot="1" x14ac:dyDescent="0.3">
      <c r="A575" s="116"/>
      <c r="B575" s="116"/>
      <c r="C575" s="143"/>
      <c r="D575" s="178" t="s">
        <v>18</v>
      </c>
      <c r="E575" s="178" t="s">
        <v>18</v>
      </c>
      <c r="F575" s="178" t="s">
        <v>18</v>
      </c>
      <c r="G575" s="178" t="s">
        <v>18</v>
      </c>
      <c r="H575" s="161"/>
    </row>
    <row r="576" spans="1:8" ht="15.75" thickBot="1" x14ac:dyDescent="0.3">
      <c r="A576" s="116"/>
      <c r="B576" s="116"/>
      <c r="C576" s="189" t="s">
        <v>723</v>
      </c>
      <c r="D576" s="190">
        <f>D577+D578+D579+D580</f>
        <v>0</v>
      </c>
      <c r="E576" s="190">
        <f>E577+E578+E579+E580</f>
        <v>0</v>
      </c>
      <c r="F576" s="190">
        <f>F577+F578+F579+F580</f>
        <v>0</v>
      </c>
      <c r="G576" s="190">
        <f>G577+G578+G579+G580</f>
        <v>0</v>
      </c>
      <c r="H576" s="161"/>
    </row>
    <row r="577" spans="1:8" ht="15.75" thickBot="1" x14ac:dyDescent="0.3">
      <c r="A577" s="116"/>
      <c r="B577" s="116"/>
      <c r="C577" s="191" t="s">
        <v>705</v>
      </c>
      <c r="D577" s="190"/>
      <c r="E577" s="190"/>
      <c r="F577" s="190"/>
      <c r="G577" s="190"/>
      <c r="H577" s="161"/>
    </row>
    <row r="578" spans="1:8" ht="15.75" thickBot="1" x14ac:dyDescent="0.3">
      <c r="A578" s="116"/>
      <c r="B578" s="116"/>
      <c r="C578" s="191" t="s">
        <v>724</v>
      </c>
      <c r="D578" s="190"/>
      <c r="E578" s="190"/>
      <c r="F578" s="190"/>
      <c r="G578" s="190"/>
      <c r="H578" s="161"/>
    </row>
    <row r="579" spans="1:8" ht="15.75" thickBot="1" x14ac:dyDescent="0.3">
      <c r="A579" s="116"/>
      <c r="B579" s="116"/>
      <c r="C579" s="191" t="s">
        <v>725</v>
      </c>
      <c r="D579" s="190"/>
      <c r="E579" s="190"/>
      <c r="F579" s="190"/>
      <c r="G579" s="190"/>
      <c r="H579" s="161"/>
    </row>
    <row r="580" spans="1:8" ht="15.75" thickBot="1" x14ac:dyDescent="0.3">
      <c r="A580" s="116"/>
      <c r="B580" s="116"/>
      <c r="C580" s="191" t="s">
        <v>726</v>
      </c>
      <c r="D580" s="190"/>
      <c r="E580" s="190"/>
      <c r="F580" s="190"/>
      <c r="G580" s="190"/>
      <c r="H580" s="161"/>
    </row>
    <row r="581" spans="1:8" ht="15.75" thickBot="1" x14ac:dyDescent="0.3">
      <c r="A581" s="116"/>
      <c r="B581" s="116"/>
      <c r="C581" s="189" t="s">
        <v>727</v>
      </c>
      <c r="D581" s="192">
        <f>D582+D583+D584+D585</f>
        <v>45000</v>
      </c>
      <c r="E581" s="192">
        <f>E582+E583+E584+E585</f>
        <v>44821.599999999999</v>
      </c>
      <c r="F581" s="192">
        <f>F582+F583+F584+F585</f>
        <v>0</v>
      </c>
      <c r="G581" s="192">
        <f>G582+G583+G584+G585</f>
        <v>0</v>
      </c>
      <c r="H581" s="161"/>
    </row>
    <row r="582" spans="1:8" ht="15.75" thickBot="1" x14ac:dyDescent="0.3">
      <c r="A582" s="116"/>
      <c r="B582" s="116"/>
      <c r="C582" s="191" t="s">
        <v>705</v>
      </c>
      <c r="D582" s="190">
        <f>+D568</f>
        <v>45000</v>
      </c>
      <c r="E582" s="190">
        <f>+E568</f>
        <v>44821.599999999999</v>
      </c>
      <c r="F582" s="190">
        <f>+F568</f>
        <v>0</v>
      </c>
      <c r="G582" s="190"/>
      <c r="H582" s="161"/>
    </row>
    <row r="583" spans="1:8" ht="15.75" thickBot="1" x14ac:dyDescent="0.3">
      <c r="A583" s="116"/>
      <c r="B583" s="116"/>
      <c r="C583" s="191" t="s">
        <v>724</v>
      </c>
      <c r="D583" s="190"/>
      <c r="E583" s="190"/>
      <c r="F583" s="190"/>
      <c r="G583" s="190"/>
      <c r="H583" s="161"/>
    </row>
    <row r="584" spans="1:8" ht="15.75" thickBot="1" x14ac:dyDescent="0.3">
      <c r="A584" s="116"/>
      <c r="B584" s="116"/>
      <c r="C584" s="191" t="s">
        <v>725</v>
      </c>
      <c r="D584" s="190"/>
      <c r="E584" s="190"/>
      <c r="F584" s="190"/>
      <c r="G584" s="190"/>
      <c r="H584" s="161"/>
    </row>
    <row r="585" spans="1:8" ht="15.75" thickBot="1" x14ac:dyDescent="0.3">
      <c r="A585" s="116"/>
      <c r="B585" s="116"/>
      <c r="C585" s="191" t="s">
        <v>726</v>
      </c>
      <c r="D585" s="190"/>
      <c r="E585" s="190"/>
      <c r="F585" s="190"/>
      <c r="G585" s="190"/>
      <c r="H585" s="161"/>
    </row>
    <row r="586" spans="1:8" ht="15.75" thickBot="1" x14ac:dyDescent="0.3">
      <c r="A586" s="116"/>
      <c r="B586" s="116"/>
      <c r="C586" s="197" t="s">
        <v>818</v>
      </c>
      <c r="D586" s="192">
        <f>D576+D581</f>
        <v>45000</v>
      </c>
      <c r="E586" s="192">
        <f>E576+E581</f>
        <v>44821.599999999999</v>
      </c>
      <c r="F586" s="192">
        <f>F576+F581</f>
        <v>0</v>
      </c>
      <c r="G586" s="192">
        <f>G576+G581</f>
        <v>0</v>
      </c>
      <c r="H586" s="161"/>
    </row>
    <row r="587" spans="1:8" ht="34.5" thickBot="1" x14ac:dyDescent="0.3">
      <c r="A587" s="116"/>
      <c r="B587" s="116"/>
      <c r="C587" s="168" t="s">
        <v>819</v>
      </c>
      <c r="D587" s="255" t="s">
        <v>820</v>
      </c>
      <c r="E587" s="255" t="s">
        <v>721</v>
      </c>
      <c r="F587" s="256" t="s">
        <v>821</v>
      </c>
      <c r="G587" s="257"/>
      <c r="H587" s="161"/>
    </row>
    <row r="588" spans="1:8" ht="28.15" customHeight="1" thickBot="1" x14ac:dyDescent="0.3">
      <c r="A588" s="116"/>
      <c r="B588" s="116"/>
      <c r="C588" s="148" t="s">
        <v>696</v>
      </c>
      <c r="D588" s="154" t="s">
        <v>822</v>
      </c>
      <c r="E588" s="155"/>
      <c r="F588" s="155"/>
      <c r="G588" s="156"/>
      <c r="H588" s="161"/>
    </row>
    <row r="589" spans="1:8" ht="15" customHeight="1" thickBot="1" x14ac:dyDescent="0.3">
      <c r="A589" s="116"/>
      <c r="B589" s="116"/>
      <c r="C589" s="148" t="s">
        <v>51</v>
      </c>
      <c r="D589" s="172" t="s">
        <v>805</v>
      </c>
      <c r="E589" s="173"/>
      <c r="F589" s="173"/>
      <c r="G589" s="174"/>
      <c r="H589" s="161"/>
    </row>
    <row r="590" spans="1:8" ht="15" customHeight="1" x14ac:dyDescent="0.25">
      <c r="A590" s="116"/>
      <c r="B590" s="116"/>
      <c r="C590" s="141"/>
      <c r="D590" s="175">
        <v>2021</v>
      </c>
      <c r="E590" s="175">
        <v>2022</v>
      </c>
      <c r="F590" s="175">
        <v>2023</v>
      </c>
      <c r="G590" s="175">
        <v>2024</v>
      </c>
      <c r="H590" s="161"/>
    </row>
    <row r="591" spans="1:8" ht="15" customHeight="1" thickBot="1" x14ac:dyDescent="0.3">
      <c r="A591" s="116"/>
      <c r="B591" s="116"/>
      <c r="C591" s="143"/>
      <c r="D591" s="178" t="s">
        <v>18</v>
      </c>
      <c r="E591" s="178" t="s">
        <v>18</v>
      </c>
      <c r="F591" s="178" t="s">
        <v>18</v>
      </c>
      <c r="G591" s="178" t="s">
        <v>18</v>
      </c>
      <c r="H591" s="161"/>
    </row>
    <row r="592" spans="1:8" ht="15" customHeight="1" thickBot="1" x14ac:dyDescent="0.3">
      <c r="A592" s="116"/>
      <c r="B592" s="116"/>
      <c r="C592" s="148" t="s">
        <v>53</v>
      </c>
      <c r="D592" s="209">
        <v>0.35</v>
      </c>
      <c r="E592" s="209">
        <v>0.25</v>
      </c>
      <c r="F592" s="148"/>
      <c r="G592" s="148"/>
      <c r="H592" s="161"/>
    </row>
    <row r="593" spans="1:8" ht="15" customHeight="1" thickBot="1" x14ac:dyDescent="0.3">
      <c r="A593" s="116"/>
      <c r="B593" s="116"/>
      <c r="C593" s="148" t="s">
        <v>699</v>
      </c>
      <c r="D593" s="182">
        <v>51143</v>
      </c>
      <c r="E593" s="182">
        <v>11613.268</v>
      </c>
      <c r="F593" s="180"/>
      <c r="G593" s="180">
        <f>G611</f>
        <v>0</v>
      </c>
      <c r="H593" s="161"/>
    </row>
    <row r="594" spans="1:8" ht="15" customHeight="1" thickBot="1" x14ac:dyDescent="0.3">
      <c r="A594" s="116"/>
      <c r="B594" s="116"/>
      <c r="C594" s="148" t="s">
        <v>700</v>
      </c>
      <c r="D594" s="180">
        <f>D593/D592</f>
        <v>146122.85714285716</v>
      </c>
      <c r="E594" s="180">
        <f>E593/E592</f>
        <v>46453.072</v>
      </c>
      <c r="F594" s="180" t="e">
        <f>F593/F592</f>
        <v>#DIV/0!</v>
      </c>
      <c r="G594" s="180" t="e">
        <f>G593/G592</f>
        <v>#DIV/0!</v>
      </c>
      <c r="H594" s="161"/>
    </row>
    <row r="595" spans="1:8" ht="15" customHeight="1" thickBot="1" x14ac:dyDescent="0.3">
      <c r="A595" s="116"/>
      <c r="B595" s="116"/>
      <c r="C595" s="148" t="s">
        <v>701</v>
      </c>
      <c r="D595" s="183" t="e">
        <f t="shared" ref="D595:G597" si="19">D592/C592-1</f>
        <v>#VALUE!</v>
      </c>
      <c r="E595" s="183">
        <f t="shared" si="19"/>
        <v>-0.2857142857142857</v>
      </c>
      <c r="F595" s="183">
        <f t="shared" si="19"/>
        <v>-1</v>
      </c>
      <c r="G595" s="183" t="e">
        <f t="shared" si="19"/>
        <v>#DIV/0!</v>
      </c>
      <c r="H595" s="161"/>
    </row>
    <row r="596" spans="1:8" ht="15" customHeight="1" thickBot="1" x14ac:dyDescent="0.3">
      <c r="A596" s="116"/>
      <c r="B596" s="116"/>
      <c r="C596" s="148" t="s">
        <v>702</v>
      </c>
      <c r="D596" s="183" t="e">
        <f t="shared" si="19"/>
        <v>#VALUE!</v>
      </c>
      <c r="E596" s="183">
        <f t="shared" si="19"/>
        <v>-0.77292556166044224</v>
      </c>
      <c r="F596" s="183">
        <f t="shared" si="19"/>
        <v>-1</v>
      </c>
      <c r="G596" s="183" t="e">
        <f t="shared" si="19"/>
        <v>#DIV/0!</v>
      </c>
      <c r="H596" s="161"/>
    </row>
    <row r="597" spans="1:8" ht="15" customHeight="1" thickBot="1" x14ac:dyDescent="0.3">
      <c r="A597" s="116"/>
      <c r="B597" s="116"/>
      <c r="C597" s="148" t="s">
        <v>74</v>
      </c>
      <c r="D597" s="183" t="e">
        <f t="shared" si="19"/>
        <v>#VALUE!</v>
      </c>
      <c r="E597" s="183">
        <f t="shared" si="19"/>
        <v>-0.68209578632461931</v>
      </c>
      <c r="F597" s="183" t="e">
        <f t="shared" si="19"/>
        <v>#DIV/0!</v>
      </c>
      <c r="G597" s="183" t="e">
        <f t="shared" si="19"/>
        <v>#DIV/0!</v>
      </c>
      <c r="H597" s="161"/>
    </row>
    <row r="598" spans="1:8" ht="15" customHeight="1" thickBot="1" x14ac:dyDescent="0.3">
      <c r="A598" s="116"/>
      <c r="B598" s="116"/>
      <c r="C598" s="186" t="s">
        <v>823</v>
      </c>
      <c r="D598" s="187"/>
      <c r="E598" s="187"/>
      <c r="F598" s="187"/>
      <c r="G598" s="188"/>
      <c r="H598" s="161"/>
    </row>
    <row r="599" spans="1:8" ht="15" customHeight="1" x14ac:dyDescent="0.25">
      <c r="A599" s="116"/>
      <c r="B599" s="116"/>
      <c r="C599" s="141"/>
      <c r="D599" s="175">
        <v>2021</v>
      </c>
      <c r="E599" s="175">
        <v>2022</v>
      </c>
      <c r="F599" s="175">
        <v>2023</v>
      </c>
      <c r="G599" s="175">
        <v>2024</v>
      </c>
      <c r="H599" s="161"/>
    </row>
    <row r="600" spans="1:8" ht="15" customHeight="1" thickBot="1" x14ac:dyDescent="0.3">
      <c r="A600" s="116"/>
      <c r="B600" s="116"/>
      <c r="C600" s="143"/>
      <c r="D600" s="178" t="s">
        <v>18</v>
      </c>
      <c r="E600" s="178" t="s">
        <v>18</v>
      </c>
      <c r="F600" s="178" t="s">
        <v>18</v>
      </c>
      <c r="G600" s="178" t="s">
        <v>18</v>
      </c>
      <c r="H600" s="161"/>
    </row>
    <row r="601" spans="1:8" ht="15" customHeight="1" thickBot="1" x14ac:dyDescent="0.3">
      <c r="A601" s="116"/>
      <c r="B601" s="116"/>
      <c r="C601" s="189" t="s">
        <v>723</v>
      </c>
      <c r="D601" s="190">
        <f>D602+D603+D604+D605</f>
        <v>0</v>
      </c>
      <c r="E601" s="190">
        <f>E602+E603+E604+E605</f>
        <v>0</v>
      </c>
      <c r="F601" s="190">
        <f>F602+F603+F604+F605</f>
        <v>0</v>
      </c>
      <c r="G601" s="190">
        <f>G602+G603+G604+G605</f>
        <v>0</v>
      </c>
      <c r="H601" s="161"/>
    </row>
    <row r="602" spans="1:8" ht="15" customHeight="1" thickBot="1" x14ac:dyDescent="0.3">
      <c r="A602" s="116"/>
      <c r="B602" s="116"/>
      <c r="C602" s="191" t="s">
        <v>705</v>
      </c>
      <c r="D602" s="190"/>
      <c r="E602" s="190"/>
      <c r="F602" s="190"/>
      <c r="G602" s="190"/>
      <c r="H602" s="161"/>
    </row>
    <row r="603" spans="1:8" ht="15" customHeight="1" thickBot="1" x14ac:dyDescent="0.3">
      <c r="A603" s="116"/>
      <c r="B603" s="116"/>
      <c r="C603" s="191" t="s">
        <v>724</v>
      </c>
      <c r="D603" s="190"/>
      <c r="E603" s="190"/>
      <c r="F603" s="190"/>
      <c r="G603" s="190"/>
      <c r="H603" s="161"/>
    </row>
    <row r="604" spans="1:8" ht="15" customHeight="1" thickBot="1" x14ac:dyDescent="0.3">
      <c r="A604" s="116"/>
      <c r="B604" s="116"/>
      <c r="C604" s="191" t="s">
        <v>725</v>
      </c>
      <c r="D604" s="190"/>
      <c r="E604" s="190"/>
      <c r="F604" s="190"/>
      <c r="G604" s="190"/>
      <c r="H604" s="161"/>
    </row>
    <row r="605" spans="1:8" ht="15" customHeight="1" thickBot="1" x14ac:dyDescent="0.3">
      <c r="A605" s="116"/>
      <c r="B605" s="116"/>
      <c r="C605" s="191" t="s">
        <v>726</v>
      </c>
      <c r="D605" s="190"/>
      <c r="E605" s="190"/>
      <c r="F605" s="190"/>
      <c r="G605" s="190"/>
      <c r="H605" s="161"/>
    </row>
    <row r="606" spans="1:8" ht="15" customHeight="1" thickBot="1" x14ac:dyDescent="0.3">
      <c r="A606" s="116"/>
      <c r="B606" s="116"/>
      <c r="C606" s="189" t="s">
        <v>727</v>
      </c>
      <c r="D606" s="192">
        <f>D607+D608+D609+D610</f>
        <v>51143</v>
      </c>
      <c r="E606" s="192">
        <f>E607+E608+E609+E610</f>
        <v>11613.268</v>
      </c>
      <c r="F606" s="192">
        <f>F607+F608+F609+F610</f>
        <v>0</v>
      </c>
      <c r="G606" s="192">
        <f>G607+G608+G609+G610</f>
        <v>0</v>
      </c>
      <c r="H606" s="161"/>
    </row>
    <row r="607" spans="1:8" ht="15" customHeight="1" thickBot="1" x14ac:dyDescent="0.3">
      <c r="A607" s="116"/>
      <c r="B607" s="116"/>
      <c r="C607" s="191" t="s">
        <v>705</v>
      </c>
      <c r="D607" s="190">
        <f>+D593</f>
        <v>51143</v>
      </c>
      <c r="E607" s="190">
        <f>+E593</f>
        <v>11613.268</v>
      </c>
      <c r="F607" s="190">
        <f>+F593</f>
        <v>0</v>
      </c>
      <c r="G607" s="190"/>
      <c r="H607" s="161"/>
    </row>
    <row r="608" spans="1:8" ht="15" customHeight="1" thickBot="1" x14ac:dyDescent="0.3">
      <c r="A608" s="116"/>
      <c r="B608" s="116"/>
      <c r="C608" s="191" t="s">
        <v>724</v>
      </c>
      <c r="D608" s="190"/>
      <c r="E608" s="190"/>
      <c r="F608" s="190"/>
      <c r="G608" s="190"/>
      <c r="H608" s="161"/>
    </row>
    <row r="609" spans="1:8" ht="15" customHeight="1" thickBot="1" x14ac:dyDescent="0.3">
      <c r="A609" s="116"/>
      <c r="B609" s="116"/>
      <c r="C609" s="191" t="s">
        <v>725</v>
      </c>
      <c r="D609" s="190"/>
      <c r="E609" s="190"/>
      <c r="F609" s="190"/>
      <c r="G609" s="190"/>
      <c r="H609" s="161"/>
    </row>
    <row r="610" spans="1:8" ht="15" customHeight="1" thickBot="1" x14ac:dyDescent="0.3">
      <c r="A610" s="116"/>
      <c r="B610" s="116"/>
      <c r="C610" s="191" t="s">
        <v>726</v>
      </c>
      <c r="D610" s="190"/>
      <c r="E610" s="190"/>
      <c r="F610" s="190"/>
      <c r="G610" s="190"/>
      <c r="H610" s="161"/>
    </row>
    <row r="611" spans="1:8" ht="15" customHeight="1" thickBot="1" x14ac:dyDescent="0.3">
      <c r="A611" s="116"/>
      <c r="B611" s="116"/>
      <c r="C611" s="197" t="s">
        <v>824</v>
      </c>
      <c r="D611" s="192">
        <f>D601+D606</f>
        <v>51143</v>
      </c>
      <c r="E611" s="192">
        <f>E601+E606</f>
        <v>11613.268</v>
      </c>
      <c r="F611" s="192">
        <f>F601+F606</f>
        <v>0</v>
      </c>
      <c r="G611" s="192">
        <f>G601+G606</f>
        <v>0</v>
      </c>
      <c r="H611" s="161"/>
    </row>
    <row r="612" spans="1:8" ht="34.5" thickBot="1" x14ac:dyDescent="0.3">
      <c r="A612" s="116"/>
      <c r="B612" s="116"/>
      <c r="C612" s="168" t="s">
        <v>825</v>
      </c>
      <c r="D612" s="255" t="s">
        <v>826</v>
      </c>
      <c r="E612" s="255" t="s">
        <v>721</v>
      </c>
      <c r="F612" s="256" t="s">
        <v>827</v>
      </c>
      <c r="G612" s="257"/>
      <c r="H612" s="161"/>
    </row>
    <row r="613" spans="1:8" ht="26.45" customHeight="1" thickBot="1" x14ac:dyDescent="0.3">
      <c r="A613" s="116"/>
      <c r="B613" s="116"/>
      <c r="C613" s="148" t="s">
        <v>696</v>
      </c>
      <c r="D613" s="154" t="s">
        <v>828</v>
      </c>
      <c r="E613" s="155"/>
      <c r="F613" s="155"/>
      <c r="G613" s="156"/>
      <c r="H613" s="161"/>
    </row>
    <row r="614" spans="1:8" ht="15.75" thickBot="1" x14ac:dyDescent="0.3">
      <c r="A614" s="116"/>
      <c r="B614" s="116"/>
      <c r="C614" s="148" t="s">
        <v>51</v>
      </c>
      <c r="D614" s="172" t="s">
        <v>805</v>
      </c>
      <c r="E614" s="173"/>
      <c r="F614" s="173"/>
      <c r="G614" s="174"/>
      <c r="H614" s="161"/>
    </row>
    <row r="615" spans="1:8" x14ac:dyDescent="0.25">
      <c r="A615" s="116"/>
      <c r="B615" s="116"/>
      <c r="C615" s="141"/>
      <c r="D615" s="175">
        <v>2021</v>
      </c>
      <c r="E615" s="175">
        <v>2022</v>
      </c>
      <c r="F615" s="175">
        <v>2023</v>
      </c>
      <c r="G615" s="175">
        <v>2024</v>
      </c>
      <c r="H615" s="161"/>
    </row>
    <row r="616" spans="1:8" ht="15.75" thickBot="1" x14ac:dyDescent="0.3">
      <c r="A616" s="116"/>
      <c r="B616" s="116"/>
      <c r="C616" s="143"/>
      <c r="D616" s="178" t="s">
        <v>18</v>
      </c>
      <c r="E616" s="178" t="s">
        <v>18</v>
      </c>
      <c r="F616" s="178" t="s">
        <v>18</v>
      </c>
      <c r="G616" s="178" t="s">
        <v>18</v>
      </c>
      <c r="H616" s="161"/>
    </row>
    <row r="617" spans="1:8" ht="15.75" thickBot="1" x14ac:dyDescent="0.3">
      <c r="A617" s="116"/>
      <c r="B617" s="116"/>
      <c r="C617" s="148" t="s">
        <v>53</v>
      </c>
      <c r="D617" s="209">
        <v>0.3</v>
      </c>
      <c r="E617" s="209">
        <v>0.3</v>
      </c>
      <c r="F617" s="148"/>
      <c r="G617" s="148"/>
      <c r="H617" s="161"/>
    </row>
    <row r="618" spans="1:8" ht="15.75" thickBot="1" x14ac:dyDescent="0.3">
      <c r="A618" s="116"/>
      <c r="B618" s="116"/>
      <c r="C618" s="148" t="s">
        <v>699</v>
      </c>
      <c r="D618" s="182">
        <v>35000</v>
      </c>
      <c r="E618" s="182">
        <v>26135.587</v>
      </c>
      <c r="F618" s="180"/>
      <c r="G618" s="180">
        <f>G636</f>
        <v>0</v>
      </c>
      <c r="H618" s="161"/>
    </row>
    <row r="619" spans="1:8" ht="15.75" thickBot="1" x14ac:dyDescent="0.3">
      <c r="A619" s="116"/>
      <c r="B619" s="116"/>
      <c r="C619" s="148" t="s">
        <v>700</v>
      </c>
      <c r="D619" s="180">
        <f>D618/D617</f>
        <v>116666.66666666667</v>
      </c>
      <c r="E619" s="180">
        <f>E618/E617</f>
        <v>87118.623333333337</v>
      </c>
      <c r="F619" s="180" t="e">
        <f>F618/F617</f>
        <v>#DIV/0!</v>
      </c>
      <c r="G619" s="180" t="e">
        <f>G618/G617</f>
        <v>#DIV/0!</v>
      </c>
      <c r="H619" s="161"/>
    </row>
    <row r="620" spans="1:8" ht="15.75" thickBot="1" x14ac:dyDescent="0.3">
      <c r="A620" s="116"/>
      <c r="B620" s="116"/>
      <c r="C620" s="148" t="s">
        <v>701</v>
      </c>
      <c r="D620" s="183" t="e">
        <f t="shared" ref="D620:G622" si="20">D617/C617-1</f>
        <v>#VALUE!</v>
      </c>
      <c r="E620" s="183">
        <f t="shared" si="20"/>
        <v>0</v>
      </c>
      <c r="F620" s="183">
        <f t="shared" si="20"/>
        <v>-1</v>
      </c>
      <c r="G620" s="183" t="e">
        <f t="shared" si="20"/>
        <v>#DIV/0!</v>
      </c>
      <c r="H620" s="161"/>
    </row>
    <row r="621" spans="1:8" ht="15.75" thickBot="1" x14ac:dyDescent="0.3">
      <c r="A621" s="116"/>
      <c r="B621" s="116"/>
      <c r="C621" s="148" t="s">
        <v>702</v>
      </c>
      <c r="D621" s="183" t="e">
        <f t="shared" si="20"/>
        <v>#VALUE!</v>
      </c>
      <c r="E621" s="183">
        <f t="shared" si="20"/>
        <v>-0.25326894285714285</v>
      </c>
      <c r="F621" s="183">
        <f t="shared" si="20"/>
        <v>-1</v>
      </c>
      <c r="G621" s="183" t="e">
        <f t="shared" si="20"/>
        <v>#DIV/0!</v>
      </c>
      <c r="H621" s="161"/>
    </row>
    <row r="622" spans="1:8" ht="15.75" thickBot="1" x14ac:dyDescent="0.3">
      <c r="A622" s="116"/>
      <c r="B622" s="116"/>
      <c r="C622" s="148" t="s">
        <v>74</v>
      </c>
      <c r="D622" s="183" t="e">
        <f t="shared" si="20"/>
        <v>#VALUE!</v>
      </c>
      <c r="E622" s="183">
        <f t="shared" si="20"/>
        <v>-0.25326894285714285</v>
      </c>
      <c r="F622" s="183" t="e">
        <f t="shared" si="20"/>
        <v>#DIV/0!</v>
      </c>
      <c r="G622" s="183" t="e">
        <f t="shared" si="20"/>
        <v>#DIV/0!</v>
      </c>
      <c r="H622" s="161"/>
    </row>
    <row r="623" spans="1:8" ht="15.75" thickBot="1" x14ac:dyDescent="0.3">
      <c r="A623" s="116"/>
      <c r="B623" s="116"/>
      <c r="C623" s="186" t="s">
        <v>829</v>
      </c>
      <c r="D623" s="187"/>
      <c r="E623" s="187"/>
      <c r="F623" s="187"/>
      <c r="G623" s="188"/>
      <c r="H623" s="161"/>
    </row>
    <row r="624" spans="1:8" x14ac:dyDescent="0.25">
      <c r="A624" s="116"/>
      <c r="B624" s="116"/>
      <c r="C624" s="141"/>
      <c r="D624" s="175">
        <v>2021</v>
      </c>
      <c r="E624" s="175">
        <v>2022</v>
      </c>
      <c r="F624" s="175">
        <v>2023</v>
      </c>
      <c r="G624" s="175">
        <v>2024</v>
      </c>
      <c r="H624" s="161"/>
    </row>
    <row r="625" spans="1:8" ht="15.75" thickBot="1" x14ac:dyDescent="0.3">
      <c r="A625" s="116"/>
      <c r="B625" s="116"/>
      <c r="C625" s="143"/>
      <c r="D625" s="178" t="s">
        <v>18</v>
      </c>
      <c r="E625" s="178" t="s">
        <v>18</v>
      </c>
      <c r="F625" s="178" t="s">
        <v>18</v>
      </c>
      <c r="G625" s="178" t="s">
        <v>18</v>
      </c>
      <c r="H625" s="161"/>
    </row>
    <row r="626" spans="1:8" ht="15.75" thickBot="1" x14ac:dyDescent="0.3">
      <c r="A626" s="116"/>
      <c r="B626" s="116"/>
      <c r="C626" s="189" t="s">
        <v>723</v>
      </c>
      <c r="D626" s="190">
        <f>D627+D628+D629+D630</f>
        <v>0</v>
      </c>
      <c r="E626" s="190">
        <f>E627+E628+E629+E630</f>
        <v>0</v>
      </c>
      <c r="F626" s="190">
        <f>F627+F628+F629+F630</f>
        <v>0</v>
      </c>
      <c r="G626" s="190">
        <f>G627+G628+G629+G630</f>
        <v>0</v>
      </c>
      <c r="H626" s="161"/>
    </row>
    <row r="627" spans="1:8" ht="15.75" thickBot="1" x14ac:dyDescent="0.3">
      <c r="A627" s="116"/>
      <c r="B627" s="116"/>
      <c r="C627" s="191" t="s">
        <v>705</v>
      </c>
      <c r="D627" s="190"/>
      <c r="E627" s="190"/>
      <c r="F627" s="190"/>
      <c r="G627" s="190"/>
      <c r="H627" s="161"/>
    </row>
    <row r="628" spans="1:8" ht="15.75" thickBot="1" x14ac:dyDescent="0.3">
      <c r="A628" s="116"/>
      <c r="B628" s="116"/>
      <c r="C628" s="191" t="s">
        <v>724</v>
      </c>
      <c r="D628" s="190"/>
      <c r="E628" s="190"/>
      <c r="F628" s="190"/>
      <c r="G628" s="190"/>
      <c r="H628" s="161"/>
    </row>
    <row r="629" spans="1:8" ht="15.75" thickBot="1" x14ac:dyDescent="0.3">
      <c r="A629" s="116"/>
      <c r="B629" s="116"/>
      <c r="C629" s="191" t="s">
        <v>725</v>
      </c>
      <c r="D629" s="190"/>
      <c r="E629" s="190"/>
      <c r="F629" s="190"/>
      <c r="G629" s="190"/>
      <c r="H629" s="161"/>
    </row>
    <row r="630" spans="1:8" ht="15.75" thickBot="1" x14ac:dyDescent="0.3">
      <c r="A630" s="116"/>
      <c r="B630" s="116"/>
      <c r="C630" s="191" t="s">
        <v>726</v>
      </c>
      <c r="D630" s="190"/>
      <c r="E630" s="190"/>
      <c r="F630" s="190"/>
      <c r="G630" s="190"/>
      <c r="H630" s="161"/>
    </row>
    <row r="631" spans="1:8" ht="15.75" thickBot="1" x14ac:dyDescent="0.3">
      <c r="A631" s="116"/>
      <c r="B631" s="116"/>
      <c r="C631" s="189" t="s">
        <v>727</v>
      </c>
      <c r="D631" s="192">
        <f>D632+D633+D634+D635</f>
        <v>35000</v>
      </c>
      <c r="E631" s="192">
        <f>E632+E633+E634+E635</f>
        <v>26135.587</v>
      </c>
      <c r="F631" s="192">
        <f>F632+F633+F634+F635</f>
        <v>0</v>
      </c>
      <c r="G631" s="192">
        <f>G632+G633+G634+G635</f>
        <v>0</v>
      </c>
      <c r="H631" s="161"/>
    </row>
    <row r="632" spans="1:8" ht="15.75" thickBot="1" x14ac:dyDescent="0.3">
      <c r="A632" s="116"/>
      <c r="B632" s="116"/>
      <c r="C632" s="191" t="s">
        <v>705</v>
      </c>
      <c r="D632" s="190">
        <f>+D618</f>
        <v>35000</v>
      </c>
      <c r="E632" s="190">
        <f>+E618</f>
        <v>26135.587</v>
      </c>
      <c r="F632" s="190">
        <f>+F618</f>
        <v>0</v>
      </c>
      <c r="G632" s="190"/>
      <c r="H632" s="161"/>
    </row>
    <row r="633" spans="1:8" ht="15.75" thickBot="1" x14ac:dyDescent="0.3">
      <c r="A633" s="116"/>
      <c r="B633" s="116"/>
      <c r="C633" s="191" t="s">
        <v>724</v>
      </c>
      <c r="D633" s="190"/>
      <c r="E633" s="190"/>
      <c r="F633" s="190"/>
      <c r="G633" s="190"/>
      <c r="H633" s="161"/>
    </row>
    <row r="634" spans="1:8" ht="15.75" thickBot="1" x14ac:dyDescent="0.3">
      <c r="A634" s="116"/>
      <c r="B634" s="116"/>
      <c r="C634" s="191" t="s">
        <v>725</v>
      </c>
      <c r="D634" s="190"/>
      <c r="E634" s="190"/>
      <c r="F634" s="190"/>
      <c r="G634" s="190"/>
      <c r="H634" s="161"/>
    </row>
    <row r="635" spans="1:8" ht="15.75" thickBot="1" x14ac:dyDescent="0.3">
      <c r="A635" s="116"/>
      <c r="B635" s="116"/>
      <c r="C635" s="191" t="s">
        <v>726</v>
      </c>
      <c r="D635" s="190"/>
      <c r="E635" s="190"/>
      <c r="F635" s="190"/>
      <c r="G635" s="190"/>
      <c r="H635" s="161"/>
    </row>
    <row r="636" spans="1:8" ht="15.75" thickBot="1" x14ac:dyDescent="0.3">
      <c r="A636" s="116"/>
      <c r="B636" s="116"/>
      <c r="C636" s="197" t="s">
        <v>830</v>
      </c>
      <c r="D636" s="192">
        <f>D626+D631</f>
        <v>35000</v>
      </c>
      <c r="E636" s="192">
        <f>E626+E631</f>
        <v>26135.587</v>
      </c>
      <c r="F636" s="192">
        <f>F626+F631</f>
        <v>0</v>
      </c>
      <c r="G636" s="192">
        <f>G626+G631</f>
        <v>0</v>
      </c>
      <c r="H636" s="161"/>
    </row>
    <row r="637" spans="1:8" ht="34.5" thickBot="1" x14ac:dyDescent="0.3">
      <c r="A637" s="116"/>
      <c r="B637" s="116"/>
      <c r="C637" s="168" t="s">
        <v>825</v>
      </c>
      <c r="D637" s="255" t="s">
        <v>831</v>
      </c>
      <c r="E637" s="255" t="s">
        <v>721</v>
      </c>
      <c r="F637" s="256"/>
      <c r="G637" s="257"/>
      <c r="H637" s="161"/>
    </row>
    <row r="638" spans="1:8" ht="34.5" customHeight="1" thickBot="1" x14ac:dyDescent="0.3">
      <c r="A638" s="116"/>
      <c r="B638" s="116"/>
      <c r="C638" s="148" t="s">
        <v>696</v>
      </c>
      <c r="D638" s="154" t="s">
        <v>832</v>
      </c>
      <c r="E638" s="155"/>
      <c r="F638" s="155"/>
      <c r="G638" s="156"/>
      <c r="H638" s="161"/>
    </row>
    <row r="639" spans="1:8" ht="15.75" thickBot="1" x14ac:dyDescent="0.3">
      <c r="A639" s="116"/>
      <c r="B639" s="116"/>
      <c r="C639" s="148" t="s">
        <v>51</v>
      </c>
      <c r="D639" s="172" t="s">
        <v>805</v>
      </c>
      <c r="E639" s="173"/>
      <c r="F639" s="173"/>
      <c r="G639" s="174"/>
      <c r="H639" s="161"/>
    </row>
    <row r="640" spans="1:8" x14ac:dyDescent="0.25">
      <c r="A640" s="116"/>
      <c r="B640" s="116"/>
      <c r="C640" s="141"/>
      <c r="D640" s="175">
        <v>2021</v>
      </c>
      <c r="E640" s="175">
        <v>2022</v>
      </c>
      <c r="F640" s="175">
        <v>2023</v>
      </c>
      <c r="G640" s="175">
        <v>2024</v>
      </c>
      <c r="H640" s="161"/>
    </row>
    <row r="641" spans="1:8" ht="15.75" thickBot="1" x14ac:dyDescent="0.3">
      <c r="A641" s="116"/>
      <c r="B641" s="116"/>
      <c r="C641" s="143"/>
      <c r="D641" s="178" t="s">
        <v>18</v>
      </c>
      <c r="E641" s="178" t="s">
        <v>18</v>
      </c>
      <c r="F641" s="178" t="s">
        <v>18</v>
      </c>
      <c r="G641" s="178" t="s">
        <v>18</v>
      </c>
      <c r="H641" s="161"/>
    </row>
    <row r="642" spans="1:8" ht="15.75" thickBot="1" x14ac:dyDescent="0.3">
      <c r="A642" s="116"/>
      <c r="B642" s="116"/>
      <c r="C642" s="148" t="s">
        <v>53</v>
      </c>
      <c r="D642" s="209">
        <v>0.1</v>
      </c>
      <c r="E642" s="209">
        <v>0.4</v>
      </c>
      <c r="F642" s="148"/>
      <c r="G642" s="148"/>
      <c r="H642" s="161"/>
    </row>
    <row r="643" spans="1:8" ht="15.75" thickBot="1" x14ac:dyDescent="0.3">
      <c r="A643" s="116"/>
      <c r="B643" s="116"/>
      <c r="C643" s="148" t="s">
        <v>699</v>
      </c>
      <c r="D643" s="182">
        <v>20000</v>
      </c>
      <c r="E643" s="182">
        <v>78481.179999999993</v>
      </c>
      <c r="F643" s="180"/>
      <c r="G643" s="180">
        <f>G661</f>
        <v>0</v>
      </c>
      <c r="H643" s="161"/>
    </row>
    <row r="644" spans="1:8" ht="15.75" thickBot="1" x14ac:dyDescent="0.3">
      <c r="A644" s="116"/>
      <c r="B644" s="116"/>
      <c r="C644" s="148" t="s">
        <v>700</v>
      </c>
      <c r="D644" s="180">
        <f>D643/D642</f>
        <v>200000</v>
      </c>
      <c r="E644" s="180">
        <f>E643/E642</f>
        <v>196202.94999999998</v>
      </c>
      <c r="F644" s="180" t="e">
        <f>F643/F642</f>
        <v>#DIV/0!</v>
      </c>
      <c r="G644" s="180" t="e">
        <f>G643/G642</f>
        <v>#DIV/0!</v>
      </c>
      <c r="H644" s="161"/>
    </row>
    <row r="645" spans="1:8" ht="15.75" thickBot="1" x14ac:dyDescent="0.3">
      <c r="A645" s="116"/>
      <c r="B645" s="116"/>
      <c r="C645" s="148" t="s">
        <v>701</v>
      </c>
      <c r="D645" s="183" t="e">
        <f t="shared" ref="D645:G647" si="21">D642/C642-1</f>
        <v>#VALUE!</v>
      </c>
      <c r="E645" s="183">
        <f t="shared" si="21"/>
        <v>3</v>
      </c>
      <c r="F645" s="183">
        <f t="shared" si="21"/>
        <v>-1</v>
      </c>
      <c r="G645" s="183" t="e">
        <f t="shared" si="21"/>
        <v>#DIV/0!</v>
      </c>
      <c r="H645" s="161"/>
    </row>
    <row r="646" spans="1:8" ht="15.75" thickBot="1" x14ac:dyDescent="0.3">
      <c r="A646" s="116"/>
      <c r="B646" s="116"/>
      <c r="C646" s="148" t="s">
        <v>702</v>
      </c>
      <c r="D646" s="183" t="e">
        <f t="shared" si="21"/>
        <v>#VALUE!</v>
      </c>
      <c r="E646" s="183">
        <f t="shared" si="21"/>
        <v>2.9240589999999997</v>
      </c>
      <c r="F646" s="183">
        <f t="shared" si="21"/>
        <v>-1</v>
      </c>
      <c r="G646" s="183" t="e">
        <f t="shared" si="21"/>
        <v>#DIV/0!</v>
      </c>
      <c r="H646" s="161"/>
    </row>
    <row r="647" spans="1:8" ht="15.75" thickBot="1" x14ac:dyDescent="0.3">
      <c r="A647" s="116"/>
      <c r="B647" s="116"/>
      <c r="C647" s="148" t="s">
        <v>74</v>
      </c>
      <c r="D647" s="183" t="e">
        <f t="shared" si="21"/>
        <v>#VALUE!</v>
      </c>
      <c r="E647" s="183">
        <f t="shared" si="21"/>
        <v>-1.8985250000000065E-2</v>
      </c>
      <c r="F647" s="183" t="e">
        <f t="shared" si="21"/>
        <v>#DIV/0!</v>
      </c>
      <c r="G647" s="183" t="e">
        <f t="shared" si="21"/>
        <v>#DIV/0!</v>
      </c>
      <c r="H647" s="161"/>
    </row>
    <row r="648" spans="1:8" ht="15.75" thickBot="1" x14ac:dyDescent="0.3">
      <c r="A648" s="116"/>
      <c r="B648" s="116"/>
      <c r="C648" s="186" t="s">
        <v>829</v>
      </c>
      <c r="D648" s="187"/>
      <c r="E648" s="187"/>
      <c r="F648" s="187"/>
      <c r="G648" s="188"/>
      <c r="H648" s="161"/>
    </row>
    <row r="649" spans="1:8" x14ac:dyDescent="0.25">
      <c r="A649" s="116"/>
      <c r="B649" s="116"/>
      <c r="C649" s="141"/>
      <c r="D649" s="175">
        <v>2021</v>
      </c>
      <c r="E649" s="175">
        <v>2022</v>
      </c>
      <c r="F649" s="175">
        <v>2023</v>
      </c>
      <c r="G649" s="175">
        <v>2024</v>
      </c>
      <c r="H649" s="161"/>
    </row>
    <row r="650" spans="1:8" ht="15.75" thickBot="1" x14ac:dyDescent="0.3">
      <c r="A650" s="116"/>
      <c r="B650" s="116"/>
      <c r="C650" s="143"/>
      <c r="D650" s="178" t="s">
        <v>18</v>
      </c>
      <c r="E650" s="178" t="s">
        <v>18</v>
      </c>
      <c r="F650" s="178" t="s">
        <v>18</v>
      </c>
      <c r="G650" s="178" t="s">
        <v>18</v>
      </c>
      <c r="H650" s="161"/>
    </row>
    <row r="651" spans="1:8" ht="15.75" thickBot="1" x14ac:dyDescent="0.3">
      <c r="A651" s="116"/>
      <c r="B651" s="116"/>
      <c r="C651" s="189" t="s">
        <v>723</v>
      </c>
      <c r="D651" s="190">
        <f>D652+D653+D654+D655</f>
        <v>0</v>
      </c>
      <c r="E651" s="190">
        <f>E652+E653+E654+E655</f>
        <v>0</v>
      </c>
      <c r="F651" s="190">
        <f>F652+F653+F654+F655</f>
        <v>0</v>
      </c>
      <c r="G651" s="190">
        <f>G652+G653+G654+G655</f>
        <v>0</v>
      </c>
      <c r="H651" s="161"/>
    </row>
    <row r="652" spans="1:8" ht="15.75" thickBot="1" x14ac:dyDescent="0.3">
      <c r="A652" s="116"/>
      <c r="B652" s="116"/>
      <c r="C652" s="191" t="s">
        <v>705</v>
      </c>
      <c r="D652" s="190"/>
      <c r="E652" s="190"/>
      <c r="F652" s="190"/>
      <c r="G652" s="190"/>
      <c r="H652" s="161"/>
    </row>
    <row r="653" spans="1:8" ht="15.75" thickBot="1" x14ac:dyDescent="0.3">
      <c r="A653" s="116"/>
      <c r="B653" s="116"/>
      <c r="C653" s="191" t="s">
        <v>724</v>
      </c>
      <c r="D653" s="190"/>
      <c r="E653" s="190"/>
      <c r="F653" s="190"/>
      <c r="G653" s="190"/>
      <c r="H653" s="161"/>
    </row>
    <row r="654" spans="1:8" ht="15.75" thickBot="1" x14ac:dyDescent="0.3">
      <c r="A654" s="116"/>
      <c r="B654" s="116"/>
      <c r="C654" s="191" t="s">
        <v>725</v>
      </c>
      <c r="D654" s="190"/>
      <c r="E654" s="190"/>
      <c r="F654" s="190"/>
      <c r="G654" s="190"/>
      <c r="H654" s="161"/>
    </row>
    <row r="655" spans="1:8" ht="15.75" thickBot="1" x14ac:dyDescent="0.3">
      <c r="A655" s="116"/>
      <c r="B655" s="116"/>
      <c r="C655" s="191" t="s">
        <v>726</v>
      </c>
      <c r="D655" s="190"/>
      <c r="E655" s="190"/>
      <c r="F655" s="190"/>
      <c r="G655" s="190"/>
      <c r="H655" s="161"/>
    </row>
    <row r="656" spans="1:8" ht="15.75" thickBot="1" x14ac:dyDescent="0.3">
      <c r="A656" s="116"/>
      <c r="B656" s="116"/>
      <c r="C656" s="189" t="s">
        <v>727</v>
      </c>
      <c r="D656" s="192">
        <f>D657+D658+D659+D660</f>
        <v>20000</v>
      </c>
      <c r="E656" s="192">
        <f>E657+E658+E659+E660</f>
        <v>78481.179999999993</v>
      </c>
      <c r="F656" s="192">
        <f>F657+F658+F659+F660</f>
        <v>0</v>
      </c>
      <c r="G656" s="192">
        <f>G657+G658+G659+G660</f>
        <v>0</v>
      </c>
      <c r="H656" s="161"/>
    </row>
    <row r="657" spans="1:8" ht="15.75" thickBot="1" x14ac:dyDescent="0.3">
      <c r="A657" s="116"/>
      <c r="B657" s="116"/>
      <c r="C657" s="191" t="s">
        <v>705</v>
      </c>
      <c r="D657" s="190">
        <f>+D643</f>
        <v>20000</v>
      </c>
      <c r="E657" s="190">
        <f>+E643</f>
        <v>78481.179999999993</v>
      </c>
      <c r="F657" s="190">
        <f>+F643</f>
        <v>0</v>
      </c>
      <c r="G657" s="190"/>
      <c r="H657" s="161"/>
    </row>
    <row r="658" spans="1:8" ht="15.75" thickBot="1" x14ac:dyDescent="0.3">
      <c r="A658" s="116"/>
      <c r="B658" s="116"/>
      <c r="C658" s="191" t="s">
        <v>724</v>
      </c>
      <c r="D658" s="190"/>
      <c r="E658" s="190"/>
      <c r="F658" s="190"/>
      <c r="G658" s="190"/>
      <c r="H658" s="161"/>
    </row>
    <row r="659" spans="1:8" ht="15.75" thickBot="1" x14ac:dyDescent="0.3">
      <c r="A659" s="116"/>
      <c r="B659" s="116"/>
      <c r="C659" s="191" t="s">
        <v>725</v>
      </c>
      <c r="D659" s="190"/>
      <c r="E659" s="190"/>
      <c r="F659" s="190"/>
      <c r="G659" s="190"/>
      <c r="H659" s="161"/>
    </row>
    <row r="660" spans="1:8" ht="15.75" thickBot="1" x14ac:dyDescent="0.3">
      <c r="A660" s="116"/>
      <c r="B660" s="116"/>
      <c r="C660" s="191" t="s">
        <v>726</v>
      </c>
      <c r="D660" s="190"/>
      <c r="E660" s="190"/>
      <c r="F660" s="190"/>
      <c r="G660" s="190"/>
      <c r="H660" s="161"/>
    </row>
    <row r="661" spans="1:8" ht="15.75" thickBot="1" x14ac:dyDescent="0.3">
      <c r="A661" s="116"/>
      <c r="B661" s="116"/>
      <c r="C661" s="197" t="s">
        <v>830</v>
      </c>
      <c r="D661" s="192">
        <f>D651+D656</f>
        <v>20000</v>
      </c>
      <c r="E661" s="192">
        <f>E651+E656</f>
        <v>78481.179999999993</v>
      </c>
      <c r="F661" s="192">
        <f>F651+F656</f>
        <v>0</v>
      </c>
      <c r="G661" s="192">
        <f>G651+G656</f>
        <v>0</v>
      </c>
      <c r="H661" s="161"/>
    </row>
    <row r="662" spans="1:8" ht="34.5" thickBot="1" x14ac:dyDescent="0.3">
      <c r="A662" s="116"/>
      <c r="B662" s="116"/>
      <c r="C662" s="168" t="s">
        <v>825</v>
      </c>
      <c r="D662" s="255" t="s">
        <v>833</v>
      </c>
      <c r="E662" s="255" t="s">
        <v>721</v>
      </c>
      <c r="F662" s="256"/>
      <c r="G662" s="257"/>
      <c r="H662" s="161"/>
    </row>
    <row r="663" spans="1:8" ht="30.75" customHeight="1" thickBot="1" x14ac:dyDescent="0.3">
      <c r="A663" s="116"/>
      <c r="B663" s="116"/>
      <c r="C663" s="148" t="s">
        <v>696</v>
      </c>
      <c r="D663" s="154" t="s">
        <v>834</v>
      </c>
      <c r="E663" s="155"/>
      <c r="F663" s="155"/>
      <c r="G663" s="156"/>
      <c r="H663" s="161"/>
    </row>
    <row r="664" spans="1:8" ht="15.75" thickBot="1" x14ac:dyDescent="0.3">
      <c r="A664" s="116"/>
      <c r="B664" s="116"/>
      <c r="C664" s="148" t="s">
        <v>51</v>
      </c>
      <c r="D664" s="172" t="s">
        <v>805</v>
      </c>
      <c r="E664" s="173"/>
      <c r="F664" s="173"/>
      <c r="G664" s="174"/>
      <c r="H664" s="161"/>
    </row>
    <row r="665" spans="1:8" x14ac:dyDescent="0.25">
      <c r="A665" s="116"/>
      <c r="B665" s="116"/>
      <c r="C665" s="141"/>
      <c r="D665" s="175">
        <v>2021</v>
      </c>
      <c r="E665" s="175">
        <v>2022</v>
      </c>
      <c r="F665" s="175">
        <v>2023</v>
      </c>
      <c r="G665" s="175">
        <v>2024</v>
      </c>
      <c r="H665" s="161"/>
    </row>
    <row r="666" spans="1:8" ht="15.75" thickBot="1" x14ac:dyDescent="0.3">
      <c r="A666" s="116"/>
      <c r="B666" s="116"/>
      <c r="C666" s="143"/>
      <c r="D666" s="178" t="s">
        <v>18</v>
      </c>
      <c r="E666" s="178" t="s">
        <v>18</v>
      </c>
      <c r="F666" s="178" t="s">
        <v>18</v>
      </c>
      <c r="G666" s="178" t="s">
        <v>18</v>
      </c>
      <c r="H666" s="161"/>
    </row>
    <row r="667" spans="1:8" ht="15.75" thickBot="1" x14ac:dyDescent="0.3">
      <c r="A667" s="116"/>
      <c r="B667" s="116"/>
      <c r="C667" s="148" t="s">
        <v>53</v>
      </c>
      <c r="D667" s="209">
        <v>0.5</v>
      </c>
      <c r="E667" s="209"/>
      <c r="F667" s="148"/>
      <c r="G667" s="148"/>
      <c r="H667" s="161"/>
    </row>
    <row r="668" spans="1:8" ht="15.75" thickBot="1" x14ac:dyDescent="0.3">
      <c r="A668" s="116"/>
      <c r="B668" s="116"/>
      <c r="C668" s="148" t="s">
        <v>699</v>
      </c>
      <c r="D668" s="182">
        <v>11452.574000000001</v>
      </c>
      <c r="E668" s="182"/>
      <c r="F668" s="180"/>
      <c r="G668" s="180">
        <f>G686</f>
        <v>0</v>
      </c>
      <c r="H668" s="161"/>
    </row>
    <row r="669" spans="1:8" ht="15.75" thickBot="1" x14ac:dyDescent="0.3">
      <c r="A669" s="116"/>
      <c r="B669" s="116"/>
      <c r="C669" s="148" t="s">
        <v>700</v>
      </c>
      <c r="D669" s="180">
        <f>D668/D667</f>
        <v>22905.148000000001</v>
      </c>
      <c r="E669" s="180" t="e">
        <f>E668/E667</f>
        <v>#DIV/0!</v>
      </c>
      <c r="F669" s="180" t="e">
        <f>F668/F667</f>
        <v>#DIV/0!</v>
      </c>
      <c r="G669" s="180" t="e">
        <f>G668/G667</f>
        <v>#DIV/0!</v>
      </c>
      <c r="H669" s="161"/>
    </row>
    <row r="670" spans="1:8" ht="15.75" thickBot="1" x14ac:dyDescent="0.3">
      <c r="A670" s="116"/>
      <c r="B670" s="116"/>
      <c r="C670" s="148" t="s">
        <v>701</v>
      </c>
      <c r="D670" s="183" t="e">
        <f t="shared" ref="D670:G672" si="22">D667/C667-1</f>
        <v>#VALUE!</v>
      </c>
      <c r="E670" s="183">
        <f t="shared" si="22"/>
        <v>-1</v>
      </c>
      <c r="F670" s="183" t="e">
        <f t="shared" si="22"/>
        <v>#DIV/0!</v>
      </c>
      <c r="G670" s="183" t="e">
        <f t="shared" si="22"/>
        <v>#DIV/0!</v>
      </c>
      <c r="H670" s="161"/>
    </row>
    <row r="671" spans="1:8" ht="15.75" thickBot="1" x14ac:dyDescent="0.3">
      <c r="A671" s="116"/>
      <c r="B671" s="116"/>
      <c r="C671" s="148" t="s">
        <v>702</v>
      </c>
      <c r="D671" s="183" t="e">
        <f t="shared" si="22"/>
        <v>#VALUE!</v>
      </c>
      <c r="E671" s="183">
        <f t="shared" si="22"/>
        <v>-1</v>
      </c>
      <c r="F671" s="183" t="e">
        <f t="shared" si="22"/>
        <v>#DIV/0!</v>
      </c>
      <c r="G671" s="183" t="e">
        <f t="shared" si="22"/>
        <v>#DIV/0!</v>
      </c>
      <c r="H671" s="161"/>
    </row>
    <row r="672" spans="1:8" ht="15.75" thickBot="1" x14ac:dyDescent="0.3">
      <c r="A672" s="116"/>
      <c r="B672" s="116"/>
      <c r="C672" s="148" t="s">
        <v>74</v>
      </c>
      <c r="D672" s="183" t="e">
        <f t="shared" si="22"/>
        <v>#VALUE!</v>
      </c>
      <c r="E672" s="183" t="e">
        <f t="shared" si="22"/>
        <v>#DIV/0!</v>
      </c>
      <c r="F672" s="183" t="e">
        <f t="shared" si="22"/>
        <v>#DIV/0!</v>
      </c>
      <c r="G672" s="183" t="e">
        <f t="shared" si="22"/>
        <v>#DIV/0!</v>
      </c>
      <c r="H672" s="161"/>
    </row>
    <row r="673" spans="1:8" ht="15.75" thickBot="1" x14ac:dyDescent="0.3">
      <c r="A673" s="116"/>
      <c r="B673" s="116"/>
      <c r="C673" s="186" t="s">
        <v>829</v>
      </c>
      <c r="D673" s="187"/>
      <c r="E673" s="187"/>
      <c r="F673" s="187"/>
      <c r="G673" s="188"/>
      <c r="H673" s="161"/>
    </row>
    <row r="674" spans="1:8" x14ac:dyDescent="0.25">
      <c r="A674" s="116"/>
      <c r="B674" s="116"/>
      <c r="C674" s="141"/>
      <c r="D674" s="175">
        <v>2021</v>
      </c>
      <c r="E674" s="175">
        <v>2022</v>
      </c>
      <c r="F674" s="175">
        <v>2023</v>
      </c>
      <c r="G674" s="175">
        <v>2024</v>
      </c>
      <c r="H674" s="161"/>
    </row>
    <row r="675" spans="1:8" ht="15.75" thickBot="1" x14ac:dyDescent="0.3">
      <c r="A675" s="116"/>
      <c r="B675" s="116"/>
      <c r="C675" s="143"/>
      <c r="D675" s="178" t="s">
        <v>18</v>
      </c>
      <c r="E675" s="178" t="s">
        <v>18</v>
      </c>
      <c r="F675" s="178" t="s">
        <v>18</v>
      </c>
      <c r="G675" s="178" t="s">
        <v>18</v>
      </c>
      <c r="H675" s="161"/>
    </row>
    <row r="676" spans="1:8" ht="15.75" thickBot="1" x14ac:dyDescent="0.3">
      <c r="A676" s="116"/>
      <c r="B676" s="116"/>
      <c r="C676" s="189" t="s">
        <v>723</v>
      </c>
      <c r="D676" s="190">
        <f>D677+D678+D679+D680</f>
        <v>0</v>
      </c>
      <c r="E676" s="190">
        <f>E677+E678+E679+E680</f>
        <v>0</v>
      </c>
      <c r="F676" s="190">
        <f>F677+F678+F679+F680</f>
        <v>0</v>
      </c>
      <c r="G676" s="190">
        <f>G677+G678+G679+G680</f>
        <v>0</v>
      </c>
      <c r="H676" s="161"/>
    </row>
    <row r="677" spans="1:8" ht="15.75" thickBot="1" x14ac:dyDescent="0.3">
      <c r="A677" s="116"/>
      <c r="B677" s="116"/>
      <c r="C677" s="191" t="s">
        <v>705</v>
      </c>
      <c r="D677" s="190"/>
      <c r="E677" s="190"/>
      <c r="F677" s="190"/>
      <c r="G677" s="190"/>
      <c r="H677" s="161"/>
    </row>
    <row r="678" spans="1:8" ht="15.75" thickBot="1" x14ac:dyDescent="0.3">
      <c r="A678" s="116"/>
      <c r="B678" s="116"/>
      <c r="C678" s="191" t="s">
        <v>724</v>
      </c>
      <c r="D678" s="190"/>
      <c r="E678" s="190"/>
      <c r="F678" s="190"/>
      <c r="G678" s="190"/>
      <c r="H678" s="161"/>
    </row>
    <row r="679" spans="1:8" ht="15.75" thickBot="1" x14ac:dyDescent="0.3">
      <c r="A679" s="116"/>
      <c r="B679" s="116"/>
      <c r="C679" s="191" t="s">
        <v>725</v>
      </c>
      <c r="D679" s="190"/>
      <c r="E679" s="190"/>
      <c r="F679" s="190"/>
      <c r="G679" s="190"/>
      <c r="H679" s="161"/>
    </row>
    <row r="680" spans="1:8" ht="15.75" thickBot="1" x14ac:dyDescent="0.3">
      <c r="A680" s="116"/>
      <c r="B680" s="116"/>
      <c r="C680" s="191" t="s">
        <v>726</v>
      </c>
      <c r="D680" s="190"/>
      <c r="E680" s="190"/>
      <c r="F680" s="190"/>
      <c r="G680" s="190"/>
      <c r="H680" s="161"/>
    </row>
    <row r="681" spans="1:8" ht="15.75" thickBot="1" x14ac:dyDescent="0.3">
      <c r="A681" s="116"/>
      <c r="B681" s="116"/>
      <c r="C681" s="189" t="s">
        <v>727</v>
      </c>
      <c r="D681" s="192">
        <f>D682+D683+D684+D685</f>
        <v>11452.574000000001</v>
      </c>
      <c r="E681" s="192">
        <f>E682+E683+E684+E685</f>
        <v>0</v>
      </c>
      <c r="F681" s="192">
        <f>F682+F683+F684+F685</f>
        <v>0</v>
      </c>
      <c r="G681" s="192">
        <f>G682+G683+G684+G685</f>
        <v>0</v>
      </c>
      <c r="H681" s="161"/>
    </row>
    <row r="682" spans="1:8" ht="15.75" thickBot="1" x14ac:dyDescent="0.3">
      <c r="A682" s="116"/>
      <c r="B682" s="116"/>
      <c r="C682" s="191" t="s">
        <v>705</v>
      </c>
      <c r="D682" s="190">
        <f>+D668</f>
        <v>11452.574000000001</v>
      </c>
      <c r="E682" s="190">
        <f>+E668</f>
        <v>0</v>
      </c>
      <c r="F682" s="190">
        <f>+F668</f>
        <v>0</v>
      </c>
      <c r="G682" s="190"/>
      <c r="H682" s="161"/>
    </row>
    <row r="683" spans="1:8" ht="15.75" thickBot="1" x14ac:dyDescent="0.3">
      <c r="A683" s="116"/>
      <c r="B683" s="116"/>
      <c r="C683" s="191" t="s">
        <v>724</v>
      </c>
      <c r="D683" s="190"/>
      <c r="E683" s="190"/>
      <c r="F683" s="190"/>
      <c r="G683" s="190"/>
      <c r="H683" s="161"/>
    </row>
    <row r="684" spans="1:8" ht="15.75" thickBot="1" x14ac:dyDescent="0.3">
      <c r="A684" s="116"/>
      <c r="B684" s="116"/>
      <c r="C684" s="191" t="s">
        <v>725</v>
      </c>
      <c r="D684" s="190"/>
      <c r="E684" s="190"/>
      <c r="F684" s="190"/>
      <c r="G684" s="190"/>
      <c r="H684" s="161"/>
    </row>
    <row r="685" spans="1:8" ht="15.75" thickBot="1" x14ac:dyDescent="0.3">
      <c r="A685" s="116"/>
      <c r="B685" s="116"/>
      <c r="C685" s="191" t="s">
        <v>726</v>
      </c>
      <c r="D685" s="190"/>
      <c r="E685" s="190"/>
      <c r="F685" s="190"/>
      <c r="G685" s="190"/>
      <c r="H685" s="161"/>
    </row>
    <row r="686" spans="1:8" ht="15.75" thickBot="1" x14ac:dyDescent="0.3">
      <c r="A686" s="116"/>
      <c r="B686" s="116"/>
      <c r="C686" s="197" t="s">
        <v>830</v>
      </c>
      <c r="D686" s="192">
        <f>D676+D681</f>
        <v>11452.574000000001</v>
      </c>
      <c r="E686" s="192">
        <f>E676+E681</f>
        <v>0</v>
      </c>
      <c r="F686" s="192">
        <f>F676+F681</f>
        <v>0</v>
      </c>
      <c r="G686" s="192">
        <f>G676+G681</f>
        <v>0</v>
      </c>
      <c r="H686" s="161"/>
    </row>
    <row r="687" spans="1:8" ht="34.5" thickBot="1" x14ac:dyDescent="0.3">
      <c r="A687" s="116"/>
      <c r="B687" s="116"/>
      <c r="C687" s="168" t="s">
        <v>825</v>
      </c>
      <c r="D687" s="255" t="s">
        <v>835</v>
      </c>
      <c r="E687" s="255" t="s">
        <v>721</v>
      </c>
      <c r="F687" s="256"/>
      <c r="G687" s="257"/>
      <c r="H687" s="161"/>
    </row>
    <row r="688" spans="1:8" ht="25.5" customHeight="1" thickBot="1" x14ac:dyDescent="0.3">
      <c r="A688" s="116"/>
      <c r="B688" s="116"/>
      <c r="C688" s="148" t="s">
        <v>696</v>
      </c>
      <c r="D688" s="154" t="s">
        <v>836</v>
      </c>
      <c r="E688" s="155"/>
      <c r="F688" s="155"/>
      <c r="G688" s="156"/>
      <c r="H688" s="161"/>
    </row>
    <row r="689" spans="1:8" ht="15.75" thickBot="1" x14ac:dyDescent="0.3">
      <c r="A689" s="116"/>
      <c r="B689" s="116"/>
      <c r="C689" s="148" t="s">
        <v>51</v>
      </c>
      <c r="D689" s="172" t="s">
        <v>805</v>
      </c>
      <c r="E689" s="173"/>
      <c r="F689" s="173"/>
      <c r="G689" s="174"/>
      <c r="H689" s="161"/>
    </row>
    <row r="690" spans="1:8" x14ac:dyDescent="0.25">
      <c r="A690" s="116"/>
      <c r="B690" s="116"/>
      <c r="C690" s="141"/>
      <c r="D690" s="175">
        <v>2021</v>
      </c>
      <c r="E690" s="175">
        <v>2022</v>
      </c>
      <c r="F690" s="175">
        <v>2023</v>
      </c>
      <c r="G690" s="175">
        <v>2024</v>
      </c>
      <c r="H690" s="161"/>
    </row>
    <row r="691" spans="1:8" ht="15.75" thickBot="1" x14ac:dyDescent="0.3">
      <c r="A691" s="116"/>
      <c r="B691" s="116"/>
      <c r="C691" s="143"/>
      <c r="D691" s="178" t="s">
        <v>18</v>
      </c>
      <c r="E691" s="178" t="s">
        <v>18</v>
      </c>
      <c r="F691" s="178" t="s">
        <v>18</v>
      </c>
      <c r="G691" s="178" t="s">
        <v>18</v>
      </c>
      <c r="H691" s="161"/>
    </row>
    <row r="692" spans="1:8" ht="15.75" thickBot="1" x14ac:dyDescent="0.3">
      <c r="A692" s="116"/>
      <c r="B692" s="116"/>
      <c r="C692" s="148" t="s">
        <v>53</v>
      </c>
      <c r="D692" s="209"/>
      <c r="E692" s="209">
        <v>0.1</v>
      </c>
      <c r="F692" s="148"/>
      <c r="G692" s="148"/>
      <c r="H692" s="161"/>
    </row>
    <row r="693" spans="1:8" ht="15.75" thickBot="1" x14ac:dyDescent="0.3">
      <c r="A693" s="116"/>
      <c r="B693" s="116"/>
      <c r="C693" s="148" t="s">
        <v>699</v>
      </c>
      <c r="D693" s="182"/>
      <c r="E693" s="182">
        <v>6334.1790000000001</v>
      </c>
      <c r="F693" s="180"/>
      <c r="G693" s="180">
        <f>G711</f>
        <v>0</v>
      </c>
      <c r="H693" s="161"/>
    </row>
    <row r="694" spans="1:8" ht="15.75" thickBot="1" x14ac:dyDescent="0.3">
      <c r="A694" s="116"/>
      <c r="B694" s="116"/>
      <c r="C694" s="148" t="s">
        <v>700</v>
      </c>
      <c r="D694" s="180" t="e">
        <f>D693/D692</f>
        <v>#DIV/0!</v>
      </c>
      <c r="E694" s="180">
        <f>E693/E692</f>
        <v>63341.79</v>
      </c>
      <c r="F694" s="180" t="e">
        <f>F693/F692</f>
        <v>#DIV/0!</v>
      </c>
      <c r="G694" s="180" t="e">
        <f>G693/G692</f>
        <v>#DIV/0!</v>
      </c>
      <c r="H694" s="161"/>
    </row>
    <row r="695" spans="1:8" ht="15.75" thickBot="1" x14ac:dyDescent="0.3">
      <c r="A695" s="116"/>
      <c r="B695" s="116"/>
      <c r="C695" s="148" t="s">
        <v>701</v>
      </c>
      <c r="D695" s="183" t="e">
        <f t="shared" ref="D695:G697" si="23">D692/C692-1</f>
        <v>#VALUE!</v>
      </c>
      <c r="E695" s="183" t="e">
        <f t="shared" si="23"/>
        <v>#DIV/0!</v>
      </c>
      <c r="F695" s="183">
        <f t="shared" si="23"/>
        <v>-1</v>
      </c>
      <c r="G695" s="183" t="e">
        <f t="shared" si="23"/>
        <v>#DIV/0!</v>
      </c>
      <c r="H695" s="161"/>
    </row>
    <row r="696" spans="1:8" ht="15.75" thickBot="1" x14ac:dyDescent="0.3">
      <c r="A696" s="116"/>
      <c r="B696" s="116"/>
      <c r="C696" s="148" t="s">
        <v>702</v>
      </c>
      <c r="D696" s="183" t="e">
        <f t="shared" si="23"/>
        <v>#VALUE!</v>
      </c>
      <c r="E696" s="183" t="e">
        <f t="shared" si="23"/>
        <v>#DIV/0!</v>
      </c>
      <c r="F696" s="183">
        <f t="shared" si="23"/>
        <v>-1</v>
      </c>
      <c r="G696" s="183" t="e">
        <f t="shared" si="23"/>
        <v>#DIV/0!</v>
      </c>
      <c r="H696" s="161"/>
    </row>
    <row r="697" spans="1:8" ht="15.75" thickBot="1" x14ac:dyDescent="0.3">
      <c r="A697" s="116"/>
      <c r="B697" s="116"/>
      <c r="C697" s="148" t="s">
        <v>74</v>
      </c>
      <c r="D697" s="183" t="e">
        <f t="shared" si="23"/>
        <v>#DIV/0!</v>
      </c>
      <c r="E697" s="183" t="e">
        <f t="shared" si="23"/>
        <v>#DIV/0!</v>
      </c>
      <c r="F697" s="183" t="e">
        <f t="shared" si="23"/>
        <v>#DIV/0!</v>
      </c>
      <c r="G697" s="183" t="e">
        <f t="shared" si="23"/>
        <v>#DIV/0!</v>
      </c>
      <c r="H697" s="161"/>
    </row>
    <row r="698" spans="1:8" ht="15.75" thickBot="1" x14ac:dyDescent="0.3">
      <c r="A698" s="116"/>
      <c r="B698" s="116"/>
      <c r="C698" s="186" t="s">
        <v>829</v>
      </c>
      <c r="D698" s="187"/>
      <c r="E698" s="187"/>
      <c r="F698" s="187"/>
      <c r="G698" s="188"/>
      <c r="H698" s="161"/>
    </row>
    <row r="699" spans="1:8" x14ac:dyDescent="0.25">
      <c r="A699" s="116"/>
      <c r="B699" s="116"/>
      <c r="C699" s="141"/>
      <c r="D699" s="175">
        <v>2021</v>
      </c>
      <c r="E699" s="175">
        <v>2022</v>
      </c>
      <c r="F699" s="175">
        <v>2023</v>
      </c>
      <c r="G699" s="175">
        <v>2024</v>
      </c>
      <c r="H699" s="161"/>
    </row>
    <row r="700" spans="1:8" ht="15.75" thickBot="1" x14ac:dyDescent="0.3">
      <c r="A700" s="116"/>
      <c r="B700" s="116"/>
      <c r="C700" s="143"/>
      <c r="D700" s="178" t="s">
        <v>18</v>
      </c>
      <c r="E700" s="178" t="s">
        <v>18</v>
      </c>
      <c r="F700" s="178" t="s">
        <v>18</v>
      </c>
      <c r="G700" s="178" t="s">
        <v>18</v>
      </c>
      <c r="H700" s="161"/>
    </row>
    <row r="701" spans="1:8" ht="15.75" thickBot="1" x14ac:dyDescent="0.3">
      <c r="A701" s="116"/>
      <c r="B701" s="116"/>
      <c r="C701" s="189" t="s">
        <v>723</v>
      </c>
      <c r="D701" s="190">
        <f>D702+D703+D704+D705</f>
        <v>0</v>
      </c>
      <c r="E701" s="190">
        <f>E702+E703+E704+E705</f>
        <v>0</v>
      </c>
      <c r="F701" s="190">
        <f>F702+F703+F704+F705</f>
        <v>0</v>
      </c>
      <c r="G701" s="190">
        <f>G702+G703+G704+G705</f>
        <v>0</v>
      </c>
      <c r="H701" s="161"/>
    </row>
    <row r="702" spans="1:8" ht="15.75" thickBot="1" x14ac:dyDescent="0.3">
      <c r="A702" s="116"/>
      <c r="B702" s="116"/>
      <c r="C702" s="191" t="s">
        <v>705</v>
      </c>
      <c r="D702" s="190"/>
      <c r="E702" s="190"/>
      <c r="F702" s="190"/>
      <c r="G702" s="190"/>
      <c r="H702" s="161"/>
    </row>
    <row r="703" spans="1:8" ht="15.75" thickBot="1" x14ac:dyDescent="0.3">
      <c r="A703" s="116"/>
      <c r="B703" s="116"/>
      <c r="C703" s="191" t="s">
        <v>724</v>
      </c>
      <c r="D703" s="190"/>
      <c r="E703" s="190"/>
      <c r="F703" s="190"/>
      <c r="G703" s="190"/>
      <c r="H703" s="161"/>
    </row>
    <row r="704" spans="1:8" ht="15.75" thickBot="1" x14ac:dyDescent="0.3">
      <c r="A704" s="116"/>
      <c r="B704" s="116"/>
      <c r="C704" s="191" t="s">
        <v>725</v>
      </c>
      <c r="D704" s="190"/>
      <c r="E704" s="190"/>
      <c r="F704" s="190"/>
      <c r="G704" s="190"/>
      <c r="H704" s="161"/>
    </row>
    <row r="705" spans="1:8" ht="15.75" thickBot="1" x14ac:dyDescent="0.3">
      <c r="A705" s="116"/>
      <c r="B705" s="116"/>
      <c r="C705" s="191" t="s">
        <v>726</v>
      </c>
      <c r="D705" s="190"/>
      <c r="E705" s="190"/>
      <c r="F705" s="190"/>
      <c r="G705" s="190"/>
      <c r="H705" s="161"/>
    </row>
    <row r="706" spans="1:8" ht="15.75" thickBot="1" x14ac:dyDescent="0.3">
      <c r="A706" s="116"/>
      <c r="B706" s="116"/>
      <c r="C706" s="189" t="s">
        <v>727</v>
      </c>
      <c r="D706" s="192">
        <f>D707+D708+D709+D710</f>
        <v>0</v>
      </c>
      <c r="E706" s="192">
        <f>E707+E708+E709+E710</f>
        <v>6334.1790000000001</v>
      </c>
      <c r="F706" s="192">
        <f>F707+F708+F709+F710</f>
        <v>0</v>
      </c>
      <c r="G706" s="192">
        <f>G707+G708+G709+G710</f>
        <v>0</v>
      </c>
      <c r="H706" s="161"/>
    </row>
    <row r="707" spans="1:8" ht="15.75" thickBot="1" x14ac:dyDescent="0.3">
      <c r="A707" s="116"/>
      <c r="B707" s="116"/>
      <c r="C707" s="191" t="s">
        <v>705</v>
      </c>
      <c r="D707" s="190">
        <f>+D693</f>
        <v>0</v>
      </c>
      <c r="E707" s="190">
        <f>+E693</f>
        <v>6334.1790000000001</v>
      </c>
      <c r="F707" s="190">
        <f>+F693</f>
        <v>0</v>
      </c>
      <c r="G707" s="190"/>
      <c r="H707" s="161"/>
    </row>
    <row r="708" spans="1:8" ht="15.75" thickBot="1" x14ac:dyDescent="0.3">
      <c r="A708" s="116"/>
      <c r="B708" s="116"/>
      <c r="C708" s="191" t="s">
        <v>724</v>
      </c>
      <c r="D708" s="190"/>
      <c r="E708" s="190"/>
      <c r="F708" s="190"/>
      <c r="G708" s="190"/>
      <c r="H708" s="161"/>
    </row>
    <row r="709" spans="1:8" ht="15.75" thickBot="1" x14ac:dyDescent="0.3">
      <c r="A709" s="116"/>
      <c r="B709" s="116"/>
      <c r="C709" s="191" t="s">
        <v>725</v>
      </c>
      <c r="D709" s="190"/>
      <c r="E709" s="190"/>
      <c r="F709" s="190"/>
      <c r="G709" s="190"/>
      <c r="H709" s="161"/>
    </row>
    <row r="710" spans="1:8" ht="15.75" thickBot="1" x14ac:dyDescent="0.3">
      <c r="A710" s="116"/>
      <c r="B710" s="116"/>
      <c r="C710" s="191" t="s">
        <v>726</v>
      </c>
      <c r="D710" s="190"/>
      <c r="E710" s="190"/>
      <c r="F710" s="190"/>
      <c r="G710" s="190"/>
      <c r="H710" s="161"/>
    </row>
    <row r="711" spans="1:8" ht="15.75" thickBot="1" x14ac:dyDescent="0.3">
      <c r="A711" s="116"/>
      <c r="B711" s="116"/>
      <c r="C711" s="197" t="s">
        <v>830</v>
      </c>
      <c r="D711" s="192">
        <f>D701+D706</f>
        <v>0</v>
      </c>
      <c r="E711" s="192">
        <f>E701+E706</f>
        <v>6334.1790000000001</v>
      </c>
      <c r="F711" s="192">
        <f>F701+F706</f>
        <v>0</v>
      </c>
      <c r="G711" s="192">
        <f>G701+G706</f>
        <v>0</v>
      </c>
      <c r="H711" s="161"/>
    </row>
    <row r="712" spans="1:8" ht="34.5" thickBot="1" x14ac:dyDescent="0.3">
      <c r="A712" s="116"/>
      <c r="B712" s="116"/>
      <c r="C712" s="168" t="s">
        <v>825</v>
      </c>
      <c r="D712" s="255" t="s">
        <v>837</v>
      </c>
      <c r="E712" s="255" t="s">
        <v>721</v>
      </c>
      <c r="F712" s="256"/>
      <c r="G712" s="257"/>
      <c r="H712" s="161"/>
    </row>
    <row r="713" spans="1:8" ht="39" customHeight="1" thickBot="1" x14ac:dyDescent="0.3">
      <c r="A713" s="116"/>
      <c r="B713" s="116"/>
      <c r="C713" s="148" t="s">
        <v>696</v>
      </c>
      <c r="D713" s="154" t="s">
        <v>838</v>
      </c>
      <c r="E713" s="155"/>
      <c r="F713" s="155"/>
      <c r="G713" s="156"/>
      <c r="H713" s="161"/>
    </row>
    <row r="714" spans="1:8" ht="15.75" thickBot="1" x14ac:dyDescent="0.3">
      <c r="A714" s="116"/>
      <c r="B714" s="116"/>
      <c r="C714" s="148" t="s">
        <v>51</v>
      </c>
      <c r="D714" s="172" t="s">
        <v>805</v>
      </c>
      <c r="E714" s="173"/>
      <c r="F714" s="173"/>
      <c r="G714" s="174"/>
      <c r="H714" s="161"/>
    </row>
    <row r="715" spans="1:8" x14ac:dyDescent="0.25">
      <c r="A715" s="116"/>
      <c r="B715" s="116"/>
      <c r="C715" s="141"/>
      <c r="D715" s="175">
        <v>2021</v>
      </c>
      <c r="E715" s="175">
        <v>2022</v>
      </c>
      <c r="F715" s="175">
        <v>2023</v>
      </c>
      <c r="G715" s="175">
        <v>2024</v>
      </c>
      <c r="H715" s="161"/>
    </row>
    <row r="716" spans="1:8" ht="15.75" thickBot="1" x14ac:dyDescent="0.3">
      <c r="A716" s="116"/>
      <c r="B716" s="116"/>
      <c r="C716" s="143"/>
      <c r="D716" s="178" t="s">
        <v>18</v>
      </c>
      <c r="E716" s="178" t="s">
        <v>18</v>
      </c>
      <c r="F716" s="178" t="s">
        <v>18</v>
      </c>
      <c r="G716" s="178" t="s">
        <v>18</v>
      </c>
      <c r="H716" s="161"/>
    </row>
    <row r="717" spans="1:8" ht="15.75" thickBot="1" x14ac:dyDescent="0.3">
      <c r="A717" s="116"/>
      <c r="B717" s="116"/>
      <c r="C717" s="148" t="s">
        <v>53</v>
      </c>
      <c r="D717" s="209"/>
      <c r="E717" s="209">
        <v>0.2</v>
      </c>
      <c r="F717" s="259">
        <v>0.3</v>
      </c>
      <c r="G717" s="148"/>
      <c r="H717" s="161"/>
    </row>
    <row r="718" spans="1:8" ht="15.75" thickBot="1" x14ac:dyDescent="0.3">
      <c r="A718" s="116"/>
      <c r="B718" s="116"/>
      <c r="C718" s="148" t="s">
        <v>699</v>
      </c>
      <c r="D718" s="182"/>
      <c r="E718" s="182">
        <v>20000</v>
      </c>
      <c r="F718" s="180">
        <v>23476</v>
      </c>
      <c r="G718" s="180">
        <f>G736</f>
        <v>0</v>
      </c>
      <c r="H718" s="161"/>
    </row>
    <row r="719" spans="1:8" ht="15.75" thickBot="1" x14ac:dyDescent="0.3">
      <c r="A719" s="116"/>
      <c r="B719" s="116"/>
      <c r="C719" s="148" t="s">
        <v>700</v>
      </c>
      <c r="D719" s="180" t="e">
        <f>D718/D717</f>
        <v>#DIV/0!</v>
      </c>
      <c r="E719" s="180">
        <f>E718/E717</f>
        <v>100000</v>
      </c>
      <c r="F719" s="180">
        <f>F718/F717</f>
        <v>78253.333333333343</v>
      </c>
      <c r="G719" s="180" t="e">
        <f>G718/G717</f>
        <v>#DIV/0!</v>
      </c>
      <c r="H719" s="161"/>
    </row>
    <row r="720" spans="1:8" ht="15.75" thickBot="1" x14ac:dyDescent="0.3">
      <c r="A720" s="116"/>
      <c r="B720" s="116"/>
      <c r="C720" s="148" t="s">
        <v>701</v>
      </c>
      <c r="D720" s="183" t="e">
        <f t="shared" ref="D720:G722" si="24">D717/C717-1</f>
        <v>#VALUE!</v>
      </c>
      <c r="E720" s="183" t="e">
        <f t="shared" si="24"/>
        <v>#DIV/0!</v>
      </c>
      <c r="F720" s="183">
        <f t="shared" si="24"/>
        <v>0.49999999999999978</v>
      </c>
      <c r="G720" s="183">
        <f t="shared" si="24"/>
        <v>-1</v>
      </c>
      <c r="H720" s="161"/>
    </row>
    <row r="721" spans="1:8" ht="15.75" thickBot="1" x14ac:dyDescent="0.3">
      <c r="A721" s="116"/>
      <c r="B721" s="116"/>
      <c r="C721" s="148" t="s">
        <v>702</v>
      </c>
      <c r="D721" s="183" t="e">
        <f t="shared" si="24"/>
        <v>#VALUE!</v>
      </c>
      <c r="E721" s="183" t="e">
        <f t="shared" si="24"/>
        <v>#DIV/0!</v>
      </c>
      <c r="F721" s="183">
        <f t="shared" si="24"/>
        <v>0.17379999999999995</v>
      </c>
      <c r="G721" s="183">
        <f t="shared" si="24"/>
        <v>-1</v>
      </c>
      <c r="H721" s="161"/>
    </row>
    <row r="722" spans="1:8" ht="15.75" thickBot="1" x14ac:dyDescent="0.3">
      <c r="A722" s="116"/>
      <c r="B722" s="116"/>
      <c r="C722" s="148" t="s">
        <v>74</v>
      </c>
      <c r="D722" s="183" t="e">
        <f t="shared" si="24"/>
        <v>#DIV/0!</v>
      </c>
      <c r="E722" s="183" t="e">
        <f t="shared" si="24"/>
        <v>#DIV/0!</v>
      </c>
      <c r="F722" s="183">
        <f t="shared" si="24"/>
        <v>-0.21746666666666659</v>
      </c>
      <c r="G722" s="183" t="e">
        <f t="shared" si="24"/>
        <v>#DIV/0!</v>
      </c>
      <c r="H722" s="161"/>
    </row>
    <row r="723" spans="1:8" ht="15.75" thickBot="1" x14ac:dyDescent="0.3">
      <c r="A723" s="116"/>
      <c r="B723" s="116"/>
      <c r="C723" s="186" t="s">
        <v>829</v>
      </c>
      <c r="D723" s="187"/>
      <c r="E723" s="187"/>
      <c r="F723" s="187"/>
      <c r="G723" s="188"/>
      <c r="H723" s="161"/>
    </row>
    <row r="724" spans="1:8" x14ac:dyDescent="0.25">
      <c r="A724" s="116"/>
      <c r="B724" s="116"/>
      <c r="C724" s="141"/>
      <c r="D724" s="175">
        <v>2021</v>
      </c>
      <c r="E724" s="175">
        <v>2022</v>
      </c>
      <c r="F724" s="175">
        <v>2023</v>
      </c>
      <c r="G724" s="175">
        <v>2024</v>
      </c>
      <c r="H724" s="161"/>
    </row>
    <row r="725" spans="1:8" ht="15.75" thickBot="1" x14ac:dyDescent="0.3">
      <c r="A725" s="116"/>
      <c r="B725" s="116"/>
      <c r="C725" s="143"/>
      <c r="D725" s="178" t="s">
        <v>18</v>
      </c>
      <c r="E725" s="178" t="s">
        <v>18</v>
      </c>
      <c r="F725" s="178" t="s">
        <v>18</v>
      </c>
      <c r="G725" s="178" t="s">
        <v>18</v>
      </c>
      <c r="H725" s="161"/>
    </row>
    <row r="726" spans="1:8" ht="15.75" thickBot="1" x14ac:dyDescent="0.3">
      <c r="A726" s="116"/>
      <c r="B726" s="116"/>
      <c r="C726" s="189" t="s">
        <v>723</v>
      </c>
      <c r="D726" s="190">
        <f>D727+D728+D729+D730</f>
        <v>0</v>
      </c>
      <c r="E726" s="190">
        <f>E727+E728+E729+E730</f>
        <v>0</v>
      </c>
      <c r="F726" s="190">
        <f>F727+F728+F729+F730</f>
        <v>0</v>
      </c>
      <c r="G726" s="190">
        <f>G727+G728+G729+G730</f>
        <v>0</v>
      </c>
      <c r="H726" s="161"/>
    </row>
    <row r="727" spans="1:8" ht="15.75" thickBot="1" x14ac:dyDescent="0.3">
      <c r="A727" s="116"/>
      <c r="B727" s="116"/>
      <c r="C727" s="191" t="s">
        <v>705</v>
      </c>
      <c r="D727" s="190"/>
      <c r="E727" s="190"/>
      <c r="F727" s="190"/>
      <c r="G727" s="190"/>
      <c r="H727" s="161"/>
    </row>
    <row r="728" spans="1:8" ht="15.75" thickBot="1" x14ac:dyDescent="0.3">
      <c r="A728" s="116"/>
      <c r="B728" s="116"/>
      <c r="C728" s="191" t="s">
        <v>724</v>
      </c>
      <c r="D728" s="190"/>
      <c r="E728" s="190"/>
      <c r="F728" s="190"/>
      <c r="G728" s="190"/>
      <c r="H728" s="161"/>
    </row>
    <row r="729" spans="1:8" ht="15.75" thickBot="1" x14ac:dyDescent="0.3">
      <c r="A729" s="116"/>
      <c r="B729" s="116"/>
      <c r="C729" s="191" t="s">
        <v>725</v>
      </c>
      <c r="D729" s="190"/>
      <c r="E729" s="190"/>
      <c r="F729" s="190"/>
      <c r="G729" s="190"/>
      <c r="H729" s="161"/>
    </row>
    <row r="730" spans="1:8" ht="15.75" thickBot="1" x14ac:dyDescent="0.3">
      <c r="A730" s="116"/>
      <c r="B730" s="116"/>
      <c r="C730" s="191" t="s">
        <v>726</v>
      </c>
      <c r="D730" s="190"/>
      <c r="E730" s="190"/>
      <c r="F730" s="190"/>
      <c r="G730" s="190"/>
      <c r="H730" s="161"/>
    </row>
    <row r="731" spans="1:8" ht="15.75" thickBot="1" x14ac:dyDescent="0.3">
      <c r="A731" s="116"/>
      <c r="B731" s="116"/>
      <c r="C731" s="189" t="s">
        <v>727</v>
      </c>
      <c r="D731" s="192">
        <f>D732+D733+D734+D735</f>
        <v>0</v>
      </c>
      <c r="E731" s="192">
        <f>E732+E733+E734+E735</f>
        <v>20000</v>
      </c>
      <c r="F731" s="192">
        <f>F732+F733+F734+F735</f>
        <v>23476</v>
      </c>
      <c r="G731" s="192">
        <f>G732+G733+G734+G735</f>
        <v>0</v>
      </c>
      <c r="H731" s="161"/>
    </row>
    <row r="732" spans="1:8" ht="15.75" thickBot="1" x14ac:dyDescent="0.3">
      <c r="A732" s="116"/>
      <c r="B732" s="116"/>
      <c r="C732" s="191" t="s">
        <v>705</v>
      </c>
      <c r="D732" s="190">
        <f>+D718</f>
        <v>0</v>
      </c>
      <c r="E732" s="190">
        <f>+E718</f>
        <v>20000</v>
      </c>
      <c r="F732" s="190">
        <f>+F718</f>
        <v>23476</v>
      </c>
      <c r="G732" s="190"/>
      <c r="H732" s="161"/>
    </row>
    <row r="733" spans="1:8" ht="15.75" thickBot="1" x14ac:dyDescent="0.3">
      <c r="A733" s="116"/>
      <c r="B733" s="116"/>
      <c r="C733" s="191" t="s">
        <v>724</v>
      </c>
      <c r="D733" s="190"/>
      <c r="E733" s="190"/>
      <c r="F733" s="190"/>
      <c r="G733" s="190"/>
      <c r="H733" s="161"/>
    </row>
    <row r="734" spans="1:8" ht="15.75" thickBot="1" x14ac:dyDescent="0.3">
      <c r="A734" s="116"/>
      <c r="B734" s="116"/>
      <c r="C734" s="191" t="s">
        <v>725</v>
      </c>
      <c r="D734" s="190"/>
      <c r="E734" s="190"/>
      <c r="F734" s="190"/>
      <c r="G734" s="190"/>
      <c r="H734" s="161"/>
    </row>
    <row r="735" spans="1:8" ht="15.75" thickBot="1" x14ac:dyDescent="0.3">
      <c r="A735" s="116"/>
      <c r="B735" s="116"/>
      <c r="C735" s="191" t="s">
        <v>726</v>
      </c>
      <c r="D735" s="190"/>
      <c r="E735" s="190"/>
      <c r="F735" s="190"/>
      <c r="G735" s="190"/>
      <c r="H735" s="161"/>
    </row>
    <row r="736" spans="1:8" ht="15.75" thickBot="1" x14ac:dyDescent="0.3">
      <c r="A736" s="116"/>
      <c r="B736" s="116"/>
      <c r="C736" s="197" t="s">
        <v>830</v>
      </c>
      <c r="D736" s="192">
        <f>D726+D731</f>
        <v>0</v>
      </c>
      <c r="E736" s="192">
        <f>E726+E731</f>
        <v>20000</v>
      </c>
      <c r="F736" s="192">
        <f>F726+F731</f>
        <v>23476</v>
      </c>
      <c r="G736" s="192">
        <f>G726+G731</f>
        <v>0</v>
      </c>
      <c r="H736" s="161"/>
    </row>
    <row r="737" spans="1:8" ht="34.5" thickBot="1" x14ac:dyDescent="0.3">
      <c r="A737" s="116"/>
      <c r="B737" s="116"/>
      <c r="C737" s="168" t="s">
        <v>825</v>
      </c>
      <c r="D737" s="255" t="s">
        <v>839</v>
      </c>
      <c r="E737" s="255" t="s">
        <v>721</v>
      </c>
      <c r="F737" s="256"/>
      <c r="G737" s="257"/>
      <c r="H737" s="161"/>
    </row>
    <row r="738" spans="1:8" ht="34.5" customHeight="1" thickBot="1" x14ac:dyDescent="0.3">
      <c r="A738" s="116"/>
      <c r="B738" s="116"/>
      <c r="C738" s="148" t="s">
        <v>696</v>
      </c>
      <c r="D738" s="154" t="s">
        <v>840</v>
      </c>
      <c r="E738" s="155"/>
      <c r="F738" s="155"/>
      <c r="G738" s="156"/>
      <c r="H738" s="161"/>
    </row>
    <row r="739" spans="1:8" ht="15.75" thickBot="1" x14ac:dyDescent="0.3">
      <c r="A739" s="116"/>
      <c r="B739" s="116"/>
      <c r="C739" s="148" t="s">
        <v>51</v>
      </c>
      <c r="D739" s="172" t="s">
        <v>805</v>
      </c>
      <c r="E739" s="173"/>
      <c r="F739" s="173"/>
      <c r="G739" s="174"/>
      <c r="H739" s="161"/>
    </row>
    <row r="740" spans="1:8" x14ac:dyDescent="0.25">
      <c r="A740" s="116"/>
      <c r="B740" s="116"/>
      <c r="C740" s="141"/>
      <c r="D740" s="175">
        <v>2021</v>
      </c>
      <c r="E740" s="175">
        <v>2022</v>
      </c>
      <c r="F740" s="175">
        <v>2023</v>
      </c>
      <c r="G740" s="175">
        <v>2024</v>
      </c>
      <c r="H740" s="161"/>
    </row>
    <row r="741" spans="1:8" ht="15.75" thickBot="1" x14ac:dyDescent="0.3">
      <c r="A741" s="116"/>
      <c r="B741" s="116"/>
      <c r="C741" s="143"/>
      <c r="D741" s="178" t="s">
        <v>18</v>
      </c>
      <c r="E741" s="178" t="s">
        <v>18</v>
      </c>
      <c r="F741" s="178" t="s">
        <v>18</v>
      </c>
      <c r="G741" s="178" t="s">
        <v>18</v>
      </c>
      <c r="H741" s="161"/>
    </row>
    <row r="742" spans="1:8" ht="15.75" thickBot="1" x14ac:dyDescent="0.3">
      <c r="A742" s="116"/>
      <c r="B742" s="116"/>
      <c r="C742" s="148" t="s">
        <v>53</v>
      </c>
      <c r="D742" s="209"/>
      <c r="E742" s="209">
        <v>3</v>
      </c>
      <c r="F742" s="259"/>
      <c r="G742" s="148"/>
      <c r="H742" s="161"/>
    </row>
    <row r="743" spans="1:8" ht="15.75" thickBot="1" x14ac:dyDescent="0.3">
      <c r="A743" s="116"/>
      <c r="B743" s="116"/>
      <c r="C743" s="148" t="s">
        <v>699</v>
      </c>
      <c r="D743" s="182"/>
      <c r="E743" s="182">
        <v>35000</v>
      </c>
      <c r="F743" s="180"/>
      <c r="G743" s="180">
        <f>G761</f>
        <v>0</v>
      </c>
      <c r="H743" s="161"/>
    </row>
    <row r="744" spans="1:8" ht="15.75" thickBot="1" x14ac:dyDescent="0.3">
      <c r="A744" s="116"/>
      <c r="B744" s="116"/>
      <c r="C744" s="148" t="s">
        <v>700</v>
      </c>
      <c r="D744" s="180" t="e">
        <f>D743/D742</f>
        <v>#DIV/0!</v>
      </c>
      <c r="E744" s="180">
        <f>E743/E742</f>
        <v>11666.666666666666</v>
      </c>
      <c r="F744" s="180" t="e">
        <f>F743/F742</f>
        <v>#DIV/0!</v>
      </c>
      <c r="G744" s="180" t="e">
        <f>G743/G742</f>
        <v>#DIV/0!</v>
      </c>
      <c r="H744" s="161"/>
    </row>
    <row r="745" spans="1:8" ht="15.75" thickBot="1" x14ac:dyDescent="0.3">
      <c r="A745" s="116"/>
      <c r="B745" s="116"/>
      <c r="C745" s="148" t="s">
        <v>701</v>
      </c>
      <c r="D745" s="183" t="e">
        <f t="shared" ref="D745:G747" si="25">D742/C742-1</f>
        <v>#VALUE!</v>
      </c>
      <c r="E745" s="183" t="e">
        <f t="shared" si="25"/>
        <v>#DIV/0!</v>
      </c>
      <c r="F745" s="183">
        <f t="shared" si="25"/>
        <v>-1</v>
      </c>
      <c r="G745" s="183" t="e">
        <f t="shared" si="25"/>
        <v>#DIV/0!</v>
      </c>
      <c r="H745" s="161"/>
    </row>
    <row r="746" spans="1:8" ht="15.75" thickBot="1" x14ac:dyDescent="0.3">
      <c r="A746" s="116"/>
      <c r="B746" s="116"/>
      <c r="C746" s="148" t="s">
        <v>702</v>
      </c>
      <c r="D746" s="183" t="e">
        <f t="shared" si="25"/>
        <v>#VALUE!</v>
      </c>
      <c r="E746" s="183" t="e">
        <f t="shared" si="25"/>
        <v>#DIV/0!</v>
      </c>
      <c r="F746" s="183">
        <f t="shared" si="25"/>
        <v>-1</v>
      </c>
      <c r="G746" s="183" t="e">
        <f t="shared" si="25"/>
        <v>#DIV/0!</v>
      </c>
      <c r="H746" s="161"/>
    </row>
    <row r="747" spans="1:8" ht="15.75" thickBot="1" x14ac:dyDescent="0.3">
      <c r="A747" s="116"/>
      <c r="B747" s="116"/>
      <c r="C747" s="148" t="s">
        <v>74</v>
      </c>
      <c r="D747" s="183" t="e">
        <f t="shared" si="25"/>
        <v>#DIV/0!</v>
      </c>
      <c r="E747" s="183" t="e">
        <f t="shared" si="25"/>
        <v>#DIV/0!</v>
      </c>
      <c r="F747" s="183" t="e">
        <f t="shared" si="25"/>
        <v>#DIV/0!</v>
      </c>
      <c r="G747" s="183" t="e">
        <f t="shared" si="25"/>
        <v>#DIV/0!</v>
      </c>
      <c r="H747" s="161"/>
    </row>
    <row r="748" spans="1:8" ht="15.75" thickBot="1" x14ac:dyDescent="0.3">
      <c r="A748" s="116"/>
      <c r="B748" s="116"/>
      <c r="C748" s="186" t="s">
        <v>829</v>
      </c>
      <c r="D748" s="187"/>
      <c r="E748" s="187"/>
      <c r="F748" s="187"/>
      <c r="G748" s="188"/>
      <c r="H748" s="161"/>
    </row>
    <row r="749" spans="1:8" x14ac:dyDescent="0.25">
      <c r="A749" s="116"/>
      <c r="B749" s="116"/>
      <c r="C749" s="141"/>
      <c r="D749" s="175">
        <v>2021</v>
      </c>
      <c r="E749" s="175">
        <v>2022</v>
      </c>
      <c r="F749" s="175">
        <v>2023</v>
      </c>
      <c r="G749" s="175">
        <v>2024</v>
      </c>
      <c r="H749" s="161"/>
    </row>
    <row r="750" spans="1:8" ht="15.75" thickBot="1" x14ac:dyDescent="0.3">
      <c r="A750" s="116"/>
      <c r="B750" s="116"/>
      <c r="C750" s="143"/>
      <c r="D750" s="178" t="s">
        <v>18</v>
      </c>
      <c r="E750" s="178" t="s">
        <v>18</v>
      </c>
      <c r="F750" s="178" t="s">
        <v>18</v>
      </c>
      <c r="G750" s="178" t="s">
        <v>18</v>
      </c>
      <c r="H750" s="161"/>
    </row>
    <row r="751" spans="1:8" ht="15.75" thickBot="1" x14ac:dyDescent="0.3">
      <c r="A751" s="116"/>
      <c r="B751" s="116"/>
      <c r="C751" s="189" t="s">
        <v>723</v>
      </c>
      <c r="D751" s="190">
        <f>D752+D753+D754+D755</f>
        <v>0</v>
      </c>
      <c r="E751" s="190">
        <f>E752+E753+E754+E755</f>
        <v>0</v>
      </c>
      <c r="F751" s="190">
        <f>F752+F753+F754+F755</f>
        <v>0</v>
      </c>
      <c r="G751" s="190">
        <f>G752+G753+G754+G755</f>
        <v>0</v>
      </c>
      <c r="H751" s="161"/>
    </row>
    <row r="752" spans="1:8" ht="15.75" thickBot="1" x14ac:dyDescent="0.3">
      <c r="A752" s="116"/>
      <c r="B752" s="116"/>
      <c r="C752" s="191" t="s">
        <v>705</v>
      </c>
      <c r="D752" s="190"/>
      <c r="E752" s="190"/>
      <c r="F752" s="190"/>
      <c r="G752" s="190"/>
      <c r="H752" s="161"/>
    </row>
    <row r="753" spans="1:8" ht="15.75" thickBot="1" x14ac:dyDescent="0.3">
      <c r="A753" s="116"/>
      <c r="B753" s="116"/>
      <c r="C753" s="191" t="s">
        <v>724</v>
      </c>
      <c r="D753" s="190"/>
      <c r="E753" s="190"/>
      <c r="F753" s="190"/>
      <c r="G753" s="190"/>
      <c r="H753" s="161"/>
    </row>
    <row r="754" spans="1:8" ht="15.75" thickBot="1" x14ac:dyDescent="0.3">
      <c r="A754" s="116"/>
      <c r="B754" s="116"/>
      <c r="C754" s="191" t="s">
        <v>725</v>
      </c>
      <c r="D754" s="190"/>
      <c r="E754" s="190"/>
      <c r="F754" s="190"/>
      <c r="G754" s="190"/>
      <c r="H754" s="161"/>
    </row>
    <row r="755" spans="1:8" ht="15.75" thickBot="1" x14ac:dyDescent="0.3">
      <c r="A755" s="116"/>
      <c r="B755" s="116"/>
      <c r="C755" s="191" t="s">
        <v>726</v>
      </c>
      <c r="D755" s="190"/>
      <c r="E755" s="190"/>
      <c r="F755" s="190"/>
      <c r="G755" s="190"/>
      <c r="H755" s="161"/>
    </row>
    <row r="756" spans="1:8" ht="15.75" thickBot="1" x14ac:dyDescent="0.3">
      <c r="A756" s="116"/>
      <c r="B756" s="116"/>
      <c r="C756" s="189" t="s">
        <v>727</v>
      </c>
      <c r="D756" s="192">
        <f>D757+D758+D759+D760</f>
        <v>0</v>
      </c>
      <c r="E756" s="192">
        <f>E757+E758+E759+E760</f>
        <v>35000</v>
      </c>
      <c r="F756" s="192">
        <f>F757+F758+F759+F760</f>
        <v>0</v>
      </c>
      <c r="G756" s="192">
        <f>G757+G758+G759+G760</f>
        <v>0</v>
      </c>
      <c r="H756" s="161"/>
    </row>
    <row r="757" spans="1:8" ht="15.75" thickBot="1" x14ac:dyDescent="0.3">
      <c r="A757" s="116"/>
      <c r="B757" s="116"/>
      <c r="C757" s="191" t="s">
        <v>705</v>
      </c>
      <c r="D757" s="190">
        <f>+D743</f>
        <v>0</v>
      </c>
      <c r="E757" s="190">
        <f>+E743</f>
        <v>35000</v>
      </c>
      <c r="F757" s="190">
        <f>+F743</f>
        <v>0</v>
      </c>
      <c r="G757" s="190"/>
      <c r="H757" s="161"/>
    </row>
    <row r="758" spans="1:8" ht="15.75" thickBot="1" x14ac:dyDescent="0.3">
      <c r="A758" s="116"/>
      <c r="B758" s="116"/>
      <c r="C758" s="191" t="s">
        <v>724</v>
      </c>
      <c r="D758" s="190"/>
      <c r="E758" s="190"/>
      <c r="F758" s="190"/>
      <c r="G758" s="190"/>
      <c r="H758" s="161"/>
    </row>
    <row r="759" spans="1:8" ht="15.75" thickBot="1" x14ac:dyDescent="0.3">
      <c r="A759" s="116"/>
      <c r="B759" s="116"/>
      <c r="C759" s="191" t="s">
        <v>725</v>
      </c>
      <c r="D759" s="190"/>
      <c r="E759" s="190"/>
      <c r="F759" s="190"/>
      <c r="G759" s="190"/>
      <c r="H759" s="161"/>
    </row>
    <row r="760" spans="1:8" ht="15.75" thickBot="1" x14ac:dyDescent="0.3">
      <c r="A760" s="116"/>
      <c r="B760" s="116"/>
      <c r="C760" s="191" t="s">
        <v>726</v>
      </c>
      <c r="D760" s="190"/>
      <c r="E760" s="190"/>
      <c r="F760" s="190"/>
      <c r="G760" s="190"/>
      <c r="H760" s="161"/>
    </row>
    <row r="761" spans="1:8" ht="15.75" thickBot="1" x14ac:dyDescent="0.3">
      <c r="A761" s="116"/>
      <c r="B761" s="116"/>
      <c r="C761" s="197" t="s">
        <v>830</v>
      </c>
      <c r="D761" s="192">
        <f>D751+D756</f>
        <v>0</v>
      </c>
      <c r="E761" s="192">
        <f>E751+E756</f>
        <v>35000</v>
      </c>
      <c r="F761" s="192">
        <f>F751+F756</f>
        <v>0</v>
      </c>
      <c r="G761" s="192">
        <f>G751+G756</f>
        <v>0</v>
      </c>
      <c r="H761" s="161"/>
    </row>
    <row r="762" spans="1:8" ht="34.5" thickBot="1" x14ac:dyDescent="0.3">
      <c r="A762" s="116"/>
      <c r="B762" s="116"/>
      <c r="C762" s="168" t="s">
        <v>825</v>
      </c>
      <c r="D762" s="255" t="s">
        <v>841</v>
      </c>
      <c r="E762" s="255" t="s">
        <v>721</v>
      </c>
      <c r="F762" s="256"/>
      <c r="G762" s="257"/>
      <c r="H762" s="161"/>
    </row>
    <row r="763" spans="1:8" ht="37.5" customHeight="1" thickBot="1" x14ac:dyDescent="0.3">
      <c r="A763" s="116"/>
      <c r="B763" s="116"/>
      <c r="C763" s="148" t="s">
        <v>696</v>
      </c>
      <c r="D763" s="154" t="s">
        <v>842</v>
      </c>
      <c r="E763" s="155"/>
      <c r="F763" s="155"/>
      <c r="G763" s="156"/>
      <c r="H763" s="161"/>
    </row>
    <row r="764" spans="1:8" ht="15.75" thickBot="1" x14ac:dyDescent="0.3">
      <c r="A764" s="116"/>
      <c r="B764" s="116"/>
      <c r="C764" s="148" t="s">
        <v>51</v>
      </c>
      <c r="D764" s="172" t="s">
        <v>805</v>
      </c>
      <c r="E764" s="173"/>
      <c r="F764" s="173"/>
      <c r="G764" s="174"/>
      <c r="H764" s="161"/>
    </row>
    <row r="765" spans="1:8" x14ac:dyDescent="0.25">
      <c r="A765" s="116"/>
      <c r="B765" s="116"/>
      <c r="C765" s="141"/>
      <c r="D765" s="175">
        <v>2021</v>
      </c>
      <c r="E765" s="175">
        <v>2022</v>
      </c>
      <c r="F765" s="175">
        <v>2023</v>
      </c>
      <c r="G765" s="175">
        <v>2024</v>
      </c>
      <c r="H765" s="161"/>
    </row>
    <row r="766" spans="1:8" ht="15.75" thickBot="1" x14ac:dyDescent="0.3">
      <c r="A766" s="116"/>
      <c r="B766" s="116"/>
      <c r="C766" s="143"/>
      <c r="D766" s="178" t="s">
        <v>18</v>
      </c>
      <c r="E766" s="178" t="s">
        <v>18</v>
      </c>
      <c r="F766" s="178" t="s">
        <v>18</v>
      </c>
      <c r="G766" s="178" t="s">
        <v>18</v>
      </c>
      <c r="H766" s="161"/>
    </row>
    <row r="767" spans="1:8" ht="15.75" thickBot="1" x14ac:dyDescent="0.3">
      <c r="A767" s="116"/>
      <c r="B767" s="116"/>
      <c r="C767" s="148" t="s">
        <v>53</v>
      </c>
      <c r="D767" s="209"/>
      <c r="E767" s="209">
        <v>0.2</v>
      </c>
      <c r="F767" s="259"/>
      <c r="G767" s="148"/>
      <c r="H767" s="161"/>
    </row>
    <row r="768" spans="1:8" ht="15.75" thickBot="1" x14ac:dyDescent="0.3">
      <c r="A768" s="116"/>
      <c r="B768" s="116"/>
      <c r="C768" s="148" t="s">
        <v>699</v>
      </c>
      <c r="D768" s="182"/>
      <c r="E768" s="182">
        <v>20000</v>
      </c>
      <c r="F768" s="180"/>
      <c r="G768" s="180">
        <f>G786</f>
        <v>0</v>
      </c>
      <c r="H768" s="161"/>
    </row>
    <row r="769" spans="1:8" ht="15.75" thickBot="1" x14ac:dyDescent="0.3">
      <c r="A769" s="116"/>
      <c r="B769" s="116"/>
      <c r="C769" s="148" t="s">
        <v>700</v>
      </c>
      <c r="D769" s="180" t="e">
        <f>D768/D767</f>
        <v>#DIV/0!</v>
      </c>
      <c r="E769" s="180">
        <f>E768/E767</f>
        <v>100000</v>
      </c>
      <c r="F769" s="180" t="e">
        <f>F768/F767</f>
        <v>#DIV/0!</v>
      </c>
      <c r="G769" s="180" t="e">
        <f>G768/G767</f>
        <v>#DIV/0!</v>
      </c>
      <c r="H769" s="161"/>
    </row>
    <row r="770" spans="1:8" ht="15.75" thickBot="1" x14ac:dyDescent="0.3">
      <c r="A770" s="116"/>
      <c r="B770" s="116"/>
      <c r="C770" s="148" t="s">
        <v>701</v>
      </c>
      <c r="D770" s="183" t="e">
        <f t="shared" ref="D770:G772" si="26">D767/C767-1</f>
        <v>#VALUE!</v>
      </c>
      <c r="E770" s="183" t="e">
        <f t="shared" si="26"/>
        <v>#DIV/0!</v>
      </c>
      <c r="F770" s="183">
        <f t="shared" si="26"/>
        <v>-1</v>
      </c>
      <c r="G770" s="183" t="e">
        <f t="shared" si="26"/>
        <v>#DIV/0!</v>
      </c>
      <c r="H770" s="161"/>
    </row>
    <row r="771" spans="1:8" ht="15.75" thickBot="1" x14ac:dyDescent="0.3">
      <c r="A771" s="116"/>
      <c r="B771" s="116"/>
      <c r="C771" s="148" t="s">
        <v>702</v>
      </c>
      <c r="D771" s="183" t="e">
        <f t="shared" si="26"/>
        <v>#VALUE!</v>
      </c>
      <c r="E771" s="183" t="e">
        <f t="shared" si="26"/>
        <v>#DIV/0!</v>
      </c>
      <c r="F771" s="183">
        <f t="shared" si="26"/>
        <v>-1</v>
      </c>
      <c r="G771" s="183" t="e">
        <f t="shared" si="26"/>
        <v>#DIV/0!</v>
      </c>
      <c r="H771" s="161"/>
    </row>
    <row r="772" spans="1:8" ht="15.75" thickBot="1" x14ac:dyDescent="0.3">
      <c r="A772" s="116"/>
      <c r="B772" s="116"/>
      <c r="C772" s="148" t="s">
        <v>74</v>
      </c>
      <c r="D772" s="183" t="e">
        <f t="shared" si="26"/>
        <v>#DIV/0!</v>
      </c>
      <c r="E772" s="183" t="e">
        <f t="shared" si="26"/>
        <v>#DIV/0!</v>
      </c>
      <c r="F772" s="183" t="e">
        <f t="shared" si="26"/>
        <v>#DIV/0!</v>
      </c>
      <c r="G772" s="183" t="e">
        <f t="shared" si="26"/>
        <v>#DIV/0!</v>
      </c>
      <c r="H772" s="161"/>
    </row>
    <row r="773" spans="1:8" ht="15.75" thickBot="1" x14ac:dyDescent="0.3">
      <c r="A773" s="116"/>
      <c r="B773" s="116"/>
      <c r="C773" s="186" t="s">
        <v>829</v>
      </c>
      <c r="D773" s="187"/>
      <c r="E773" s="187"/>
      <c r="F773" s="187"/>
      <c r="G773" s="188"/>
      <c r="H773" s="161"/>
    </row>
    <row r="774" spans="1:8" x14ac:dyDescent="0.25">
      <c r="A774" s="116"/>
      <c r="B774" s="116"/>
      <c r="C774" s="141"/>
      <c r="D774" s="175">
        <v>2021</v>
      </c>
      <c r="E774" s="175">
        <v>2022</v>
      </c>
      <c r="F774" s="175">
        <v>2023</v>
      </c>
      <c r="G774" s="175">
        <v>2024</v>
      </c>
      <c r="H774" s="161"/>
    </row>
    <row r="775" spans="1:8" ht="15.75" thickBot="1" x14ac:dyDescent="0.3">
      <c r="A775" s="116"/>
      <c r="B775" s="116"/>
      <c r="C775" s="143"/>
      <c r="D775" s="178" t="s">
        <v>18</v>
      </c>
      <c r="E775" s="178" t="s">
        <v>18</v>
      </c>
      <c r="F775" s="178" t="s">
        <v>18</v>
      </c>
      <c r="G775" s="178" t="s">
        <v>18</v>
      </c>
      <c r="H775" s="161"/>
    </row>
    <row r="776" spans="1:8" ht="15.75" thickBot="1" x14ac:dyDescent="0.3">
      <c r="A776" s="116"/>
      <c r="B776" s="116"/>
      <c r="C776" s="189" t="s">
        <v>723</v>
      </c>
      <c r="D776" s="190">
        <f>D777+D778+D779+D780</f>
        <v>0</v>
      </c>
      <c r="E776" s="190">
        <f>E777+E778+E779+E780</f>
        <v>0</v>
      </c>
      <c r="F776" s="190">
        <f>F777+F778+F779+F780</f>
        <v>0</v>
      </c>
      <c r="G776" s="190">
        <f>G777+G778+G779+G780</f>
        <v>0</v>
      </c>
      <c r="H776" s="161"/>
    </row>
    <row r="777" spans="1:8" ht="15.75" thickBot="1" x14ac:dyDescent="0.3">
      <c r="A777" s="116"/>
      <c r="B777" s="116"/>
      <c r="C777" s="191" t="s">
        <v>705</v>
      </c>
      <c r="D777" s="190"/>
      <c r="E777" s="190"/>
      <c r="F777" s="190"/>
      <c r="G777" s="190"/>
      <c r="H777" s="161"/>
    </row>
    <row r="778" spans="1:8" ht="15.75" thickBot="1" x14ac:dyDescent="0.3">
      <c r="A778" s="116"/>
      <c r="B778" s="116"/>
      <c r="C778" s="191" t="s">
        <v>724</v>
      </c>
      <c r="D778" s="190"/>
      <c r="E778" s="190"/>
      <c r="F778" s="190"/>
      <c r="G778" s="190"/>
      <c r="H778" s="161"/>
    </row>
    <row r="779" spans="1:8" ht="15.75" thickBot="1" x14ac:dyDescent="0.3">
      <c r="A779" s="116"/>
      <c r="B779" s="116"/>
      <c r="C779" s="191" t="s">
        <v>725</v>
      </c>
      <c r="D779" s="190"/>
      <c r="E779" s="190"/>
      <c r="F779" s="190"/>
      <c r="G779" s="190"/>
      <c r="H779" s="161"/>
    </row>
    <row r="780" spans="1:8" ht="15.75" thickBot="1" x14ac:dyDescent="0.3">
      <c r="A780" s="116"/>
      <c r="B780" s="116"/>
      <c r="C780" s="191" t="s">
        <v>726</v>
      </c>
      <c r="D780" s="190"/>
      <c r="E780" s="190"/>
      <c r="F780" s="190"/>
      <c r="G780" s="190"/>
      <c r="H780" s="161"/>
    </row>
    <row r="781" spans="1:8" ht="15.75" thickBot="1" x14ac:dyDescent="0.3">
      <c r="A781" s="116"/>
      <c r="B781" s="116"/>
      <c r="C781" s="189" t="s">
        <v>727</v>
      </c>
      <c r="D781" s="192">
        <f>D782+D783+D784+D785</f>
        <v>0</v>
      </c>
      <c r="E781" s="192">
        <f>E782+E783+E784+E785</f>
        <v>20000</v>
      </c>
      <c r="F781" s="192">
        <f>F782+F783+F784+F785</f>
        <v>0</v>
      </c>
      <c r="G781" s="192">
        <f>G782+G783+G784+G785</f>
        <v>0</v>
      </c>
      <c r="H781" s="161"/>
    </row>
    <row r="782" spans="1:8" ht="15.75" thickBot="1" x14ac:dyDescent="0.3">
      <c r="A782" s="116"/>
      <c r="B782" s="116"/>
      <c r="C782" s="191" t="s">
        <v>705</v>
      </c>
      <c r="D782" s="190">
        <f>+D768</f>
        <v>0</v>
      </c>
      <c r="E782" s="190">
        <f>+E768</f>
        <v>20000</v>
      </c>
      <c r="F782" s="190">
        <f>+F768</f>
        <v>0</v>
      </c>
      <c r="G782" s="190"/>
      <c r="H782" s="161"/>
    </row>
    <row r="783" spans="1:8" ht="15.75" thickBot="1" x14ac:dyDescent="0.3">
      <c r="A783" s="116"/>
      <c r="B783" s="116"/>
      <c r="C783" s="191" t="s">
        <v>724</v>
      </c>
      <c r="D783" s="190"/>
      <c r="E783" s="190"/>
      <c r="F783" s="190"/>
      <c r="G783" s="190"/>
      <c r="H783" s="161"/>
    </row>
    <row r="784" spans="1:8" ht="15.75" thickBot="1" x14ac:dyDescent="0.3">
      <c r="A784" s="116"/>
      <c r="B784" s="116"/>
      <c r="C784" s="191" t="s">
        <v>725</v>
      </c>
      <c r="D784" s="190"/>
      <c r="E784" s="190"/>
      <c r="F784" s="190"/>
      <c r="G784" s="190"/>
      <c r="H784" s="161"/>
    </row>
    <row r="785" spans="1:8" ht="15.75" thickBot="1" x14ac:dyDescent="0.3">
      <c r="A785" s="116"/>
      <c r="B785" s="116"/>
      <c r="C785" s="191" t="s">
        <v>726</v>
      </c>
      <c r="D785" s="190"/>
      <c r="E785" s="190"/>
      <c r="F785" s="190"/>
      <c r="G785" s="190"/>
      <c r="H785" s="161"/>
    </row>
    <row r="786" spans="1:8" ht="15.75" thickBot="1" x14ac:dyDescent="0.3">
      <c r="A786" s="116"/>
      <c r="B786" s="116"/>
      <c r="C786" s="197" t="s">
        <v>830</v>
      </c>
      <c r="D786" s="192">
        <f>D776+D781</f>
        <v>0</v>
      </c>
      <c r="E786" s="192">
        <f>E776+E781</f>
        <v>20000</v>
      </c>
      <c r="F786" s="192">
        <f>F776+F781</f>
        <v>0</v>
      </c>
      <c r="G786" s="192">
        <f>G776+G781</f>
        <v>0</v>
      </c>
      <c r="H786" s="161"/>
    </row>
    <row r="787" spans="1:8" ht="34.5" thickBot="1" x14ac:dyDescent="0.3">
      <c r="A787" s="116"/>
      <c r="B787" s="116"/>
      <c r="C787" s="168" t="s">
        <v>825</v>
      </c>
      <c r="D787" s="255" t="s">
        <v>843</v>
      </c>
      <c r="E787" s="255" t="s">
        <v>721</v>
      </c>
      <c r="F787" s="256"/>
      <c r="G787" s="257"/>
      <c r="H787" s="161"/>
    </row>
    <row r="788" spans="1:8" ht="36" customHeight="1" thickBot="1" x14ac:dyDescent="0.3">
      <c r="A788" s="116"/>
      <c r="B788" s="116"/>
      <c r="C788" s="148" t="s">
        <v>696</v>
      </c>
      <c r="D788" s="154" t="s">
        <v>844</v>
      </c>
      <c r="E788" s="155"/>
      <c r="F788" s="155"/>
      <c r="G788" s="156"/>
      <c r="H788" s="161"/>
    </row>
    <row r="789" spans="1:8" ht="15.75" thickBot="1" x14ac:dyDescent="0.3">
      <c r="A789" s="116"/>
      <c r="B789" s="116"/>
      <c r="C789" s="148" t="s">
        <v>51</v>
      </c>
      <c r="D789" s="172" t="s">
        <v>805</v>
      </c>
      <c r="E789" s="173"/>
      <c r="F789" s="173"/>
      <c r="G789" s="174"/>
      <c r="H789" s="161"/>
    </row>
    <row r="790" spans="1:8" x14ac:dyDescent="0.25">
      <c r="A790" s="116"/>
      <c r="B790" s="116"/>
      <c r="C790" s="141"/>
      <c r="D790" s="175">
        <v>2021</v>
      </c>
      <c r="E790" s="175">
        <v>2022</v>
      </c>
      <c r="F790" s="175">
        <v>2023</v>
      </c>
      <c r="G790" s="175">
        <v>2024</v>
      </c>
      <c r="H790" s="161"/>
    </row>
    <row r="791" spans="1:8" ht="15.75" thickBot="1" x14ac:dyDescent="0.3">
      <c r="A791" s="116"/>
      <c r="B791" s="116"/>
      <c r="C791" s="143"/>
      <c r="D791" s="178" t="s">
        <v>18</v>
      </c>
      <c r="E791" s="178" t="s">
        <v>18</v>
      </c>
      <c r="F791" s="178" t="s">
        <v>18</v>
      </c>
      <c r="G791" s="178" t="s">
        <v>18</v>
      </c>
      <c r="H791" s="161"/>
    </row>
    <row r="792" spans="1:8" ht="15.75" thickBot="1" x14ac:dyDescent="0.3">
      <c r="A792" s="116"/>
      <c r="B792" s="116"/>
      <c r="C792" s="148" t="s">
        <v>53</v>
      </c>
      <c r="D792" s="209"/>
      <c r="E792" s="209">
        <v>0.2</v>
      </c>
      <c r="F792" s="259"/>
      <c r="G792" s="148"/>
      <c r="H792" s="161"/>
    </row>
    <row r="793" spans="1:8" ht="15.75" thickBot="1" x14ac:dyDescent="0.3">
      <c r="A793" s="116"/>
      <c r="B793" s="116"/>
      <c r="C793" s="148" t="s">
        <v>699</v>
      </c>
      <c r="D793" s="182"/>
      <c r="E793" s="182">
        <v>14423.473</v>
      </c>
      <c r="F793" s="180"/>
      <c r="G793" s="180">
        <f>G811</f>
        <v>0</v>
      </c>
      <c r="H793" s="161"/>
    </row>
    <row r="794" spans="1:8" ht="15.75" thickBot="1" x14ac:dyDescent="0.3">
      <c r="A794" s="116"/>
      <c r="B794" s="116"/>
      <c r="C794" s="148" t="s">
        <v>700</v>
      </c>
      <c r="D794" s="180" t="e">
        <f>D793/D792</f>
        <v>#DIV/0!</v>
      </c>
      <c r="E794" s="180">
        <f>E793/E792</f>
        <v>72117.364999999991</v>
      </c>
      <c r="F794" s="180" t="e">
        <f>F793/F792</f>
        <v>#DIV/0!</v>
      </c>
      <c r="G794" s="180" t="e">
        <f>G793/G792</f>
        <v>#DIV/0!</v>
      </c>
      <c r="H794" s="161"/>
    </row>
    <row r="795" spans="1:8" ht="15.75" thickBot="1" x14ac:dyDescent="0.3">
      <c r="A795" s="116"/>
      <c r="B795" s="116"/>
      <c r="C795" s="148" t="s">
        <v>701</v>
      </c>
      <c r="D795" s="183" t="e">
        <f t="shared" ref="D795:G797" si="27">D792/C792-1</f>
        <v>#VALUE!</v>
      </c>
      <c r="E795" s="183" t="e">
        <f t="shared" si="27"/>
        <v>#DIV/0!</v>
      </c>
      <c r="F795" s="183">
        <f t="shared" si="27"/>
        <v>-1</v>
      </c>
      <c r="G795" s="183" t="e">
        <f t="shared" si="27"/>
        <v>#DIV/0!</v>
      </c>
      <c r="H795" s="161"/>
    </row>
    <row r="796" spans="1:8" ht="15.75" thickBot="1" x14ac:dyDescent="0.3">
      <c r="A796" s="116"/>
      <c r="B796" s="116"/>
      <c r="C796" s="148" t="s">
        <v>702</v>
      </c>
      <c r="D796" s="183" t="e">
        <f t="shared" si="27"/>
        <v>#VALUE!</v>
      </c>
      <c r="E796" s="183" t="e">
        <f t="shared" si="27"/>
        <v>#DIV/0!</v>
      </c>
      <c r="F796" s="183">
        <f t="shared" si="27"/>
        <v>-1</v>
      </c>
      <c r="G796" s="183" t="e">
        <f t="shared" si="27"/>
        <v>#DIV/0!</v>
      </c>
      <c r="H796" s="161"/>
    </row>
    <row r="797" spans="1:8" ht="15.75" thickBot="1" x14ac:dyDescent="0.3">
      <c r="A797" s="116"/>
      <c r="B797" s="116"/>
      <c r="C797" s="148" t="s">
        <v>74</v>
      </c>
      <c r="D797" s="183" t="e">
        <f t="shared" si="27"/>
        <v>#DIV/0!</v>
      </c>
      <c r="E797" s="183" t="e">
        <f t="shared" si="27"/>
        <v>#DIV/0!</v>
      </c>
      <c r="F797" s="183" t="e">
        <f t="shared" si="27"/>
        <v>#DIV/0!</v>
      </c>
      <c r="G797" s="183" t="e">
        <f t="shared" si="27"/>
        <v>#DIV/0!</v>
      </c>
      <c r="H797" s="161"/>
    </row>
    <row r="798" spans="1:8" ht="15.75" thickBot="1" x14ac:dyDescent="0.3">
      <c r="A798" s="116"/>
      <c r="B798" s="116"/>
      <c r="C798" s="186" t="s">
        <v>829</v>
      </c>
      <c r="D798" s="187"/>
      <c r="E798" s="187"/>
      <c r="F798" s="187"/>
      <c r="G798" s="188"/>
      <c r="H798" s="161"/>
    </row>
    <row r="799" spans="1:8" x14ac:dyDescent="0.25">
      <c r="A799" s="116"/>
      <c r="B799" s="116"/>
      <c r="C799" s="141"/>
      <c r="D799" s="175">
        <v>2021</v>
      </c>
      <c r="E799" s="175">
        <v>2022</v>
      </c>
      <c r="F799" s="175">
        <v>2023</v>
      </c>
      <c r="G799" s="175">
        <v>2024</v>
      </c>
      <c r="H799" s="161"/>
    </row>
    <row r="800" spans="1:8" ht="15.75" thickBot="1" x14ac:dyDescent="0.3">
      <c r="A800" s="116"/>
      <c r="B800" s="116"/>
      <c r="C800" s="143"/>
      <c r="D800" s="178" t="s">
        <v>18</v>
      </c>
      <c r="E800" s="178" t="s">
        <v>18</v>
      </c>
      <c r="F800" s="178" t="s">
        <v>18</v>
      </c>
      <c r="G800" s="178" t="s">
        <v>18</v>
      </c>
      <c r="H800" s="161"/>
    </row>
    <row r="801" spans="1:8" ht="15.75" thickBot="1" x14ac:dyDescent="0.3">
      <c r="A801" s="116"/>
      <c r="B801" s="116"/>
      <c r="C801" s="189" t="s">
        <v>723</v>
      </c>
      <c r="D801" s="190">
        <f>D802+D803+D804+D805</f>
        <v>0</v>
      </c>
      <c r="E801" s="190">
        <f>E802+E803+E804+E805</f>
        <v>0</v>
      </c>
      <c r="F801" s="190">
        <f>F802+F803+F804+F805</f>
        <v>0</v>
      </c>
      <c r="G801" s="190">
        <f>G802+G803+G804+G805</f>
        <v>0</v>
      </c>
      <c r="H801" s="161"/>
    </row>
    <row r="802" spans="1:8" ht="15.75" thickBot="1" x14ac:dyDescent="0.3">
      <c r="A802" s="116"/>
      <c r="B802" s="116"/>
      <c r="C802" s="191" t="s">
        <v>705</v>
      </c>
      <c r="D802" s="190"/>
      <c r="E802" s="190"/>
      <c r="F802" s="190"/>
      <c r="G802" s="190"/>
      <c r="H802" s="161"/>
    </row>
    <row r="803" spans="1:8" ht="15.75" thickBot="1" x14ac:dyDescent="0.3">
      <c r="A803" s="116"/>
      <c r="B803" s="116"/>
      <c r="C803" s="191" t="s">
        <v>724</v>
      </c>
      <c r="D803" s="190"/>
      <c r="E803" s="190"/>
      <c r="F803" s="190"/>
      <c r="G803" s="190"/>
      <c r="H803" s="161"/>
    </row>
    <row r="804" spans="1:8" ht="15.75" thickBot="1" x14ac:dyDescent="0.3">
      <c r="A804" s="116"/>
      <c r="B804" s="116"/>
      <c r="C804" s="191" t="s">
        <v>725</v>
      </c>
      <c r="D804" s="190"/>
      <c r="E804" s="190"/>
      <c r="F804" s="190"/>
      <c r="G804" s="190"/>
      <c r="H804" s="161"/>
    </row>
    <row r="805" spans="1:8" ht="15.75" thickBot="1" x14ac:dyDescent="0.3">
      <c r="A805" s="116"/>
      <c r="B805" s="116"/>
      <c r="C805" s="191" t="s">
        <v>726</v>
      </c>
      <c r="D805" s="190"/>
      <c r="E805" s="190"/>
      <c r="F805" s="190"/>
      <c r="G805" s="190"/>
      <c r="H805" s="161"/>
    </row>
    <row r="806" spans="1:8" ht="15.75" thickBot="1" x14ac:dyDescent="0.3">
      <c r="A806" s="116"/>
      <c r="B806" s="116"/>
      <c r="C806" s="189" t="s">
        <v>727</v>
      </c>
      <c r="D806" s="192">
        <f>D807+D808+D809+D810</f>
        <v>0</v>
      </c>
      <c r="E806" s="192">
        <f>E807+E808+E809+E810</f>
        <v>14423.473</v>
      </c>
      <c r="F806" s="192">
        <f>F807+F808+F809+F810</f>
        <v>0</v>
      </c>
      <c r="G806" s="192">
        <f>G807+G808+G809+G810</f>
        <v>0</v>
      </c>
      <c r="H806" s="161"/>
    </row>
    <row r="807" spans="1:8" ht="15.75" thickBot="1" x14ac:dyDescent="0.3">
      <c r="A807" s="116"/>
      <c r="B807" s="116"/>
      <c r="C807" s="191" t="s">
        <v>705</v>
      </c>
      <c r="D807" s="190">
        <f>+D793</f>
        <v>0</v>
      </c>
      <c r="E807" s="190">
        <f>+E793</f>
        <v>14423.473</v>
      </c>
      <c r="F807" s="190">
        <f>+F793</f>
        <v>0</v>
      </c>
      <c r="G807" s="190"/>
      <c r="H807" s="161"/>
    </row>
    <row r="808" spans="1:8" ht="15.75" thickBot="1" x14ac:dyDescent="0.3">
      <c r="A808" s="116"/>
      <c r="B808" s="116"/>
      <c r="C808" s="191" t="s">
        <v>724</v>
      </c>
      <c r="D808" s="190"/>
      <c r="E808" s="190"/>
      <c r="F808" s="190"/>
      <c r="G808" s="190"/>
      <c r="H808" s="161"/>
    </row>
    <row r="809" spans="1:8" ht="15.75" thickBot="1" x14ac:dyDescent="0.3">
      <c r="A809" s="116"/>
      <c r="B809" s="116"/>
      <c r="C809" s="191" t="s">
        <v>725</v>
      </c>
      <c r="D809" s="190"/>
      <c r="E809" s="190"/>
      <c r="F809" s="190"/>
      <c r="G809" s="190"/>
      <c r="H809" s="161"/>
    </row>
    <row r="810" spans="1:8" ht="15.75" thickBot="1" x14ac:dyDescent="0.3">
      <c r="A810" s="116"/>
      <c r="B810" s="116"/>
      <c r="C810" s="191" t="s">
        <v>726</v>
      </c>
      <c r="D810" s="190"/>
      <c r="E810" s="190"/>
      <c r="F810" s="190"/>
      <c r="G810" s="190"/>
      <c r="H810" s="161"/>
    </row>
    <row r="811" spans="1:8" ht="15.75" thickBot="1" x14ac:dyDescent="0.3">
      <c r="A811" s="116"/>
      <c r="B811" s="116"/>
      <c r="C811" s="197" t="s">
        <v>830</v>
      </c>
      <c r="D811" s="192">
        <f>D801+D806</f>
        <v>0</v>
      </c>
      <c r="E811" s="192">
        <f>E801+E806</f>
        <v>14423.473</v>
      </c>
      <c r="F811" s="192">
        <f>F801+F806</f>
        <v>0</v>
      </c>
      <c r="G811" s="192">
        <f>G801+G806</f>
        <v>0</v>
      </c>
      <c r="H811" s="161"/>
    </row>
    <row r="812" spans="1:8" ht="34.5" thickBot="1" x14ac:dyDescent="0.3">
      <c r="A812" s="116"/>
      <c r="B812" s="116"/>
      <c r="C812" s="168" t="s">
        <v>825</v>
      </c>
      <c r="D812" s="255" t="s">
        <v>845</v>
      </c>
      <c r="E812" s="255" t="s">
        <v>721</v>
      </c>
      <c r="F812" s="256"/>
      <c r="G812" s="257"/>
      <c r="H812" s="161"/>
    </row>
    <row r="813" spans="1:8" ht="39.75" customHeight="1" thickBot="1" x14ac:dyDescent="0.3">
      <c r="A813" s="116"/>
      <c r="B813" s="116"/>
      <c r="C813" s="148" t="s">
        <v>696</v>
      </c>
      <c r="D813" s="154" t="s">
        <v>846</v>
      </c>
      <c r="E813" s="155"/>
      <c r="F813" s="155"/>
      <c r="G813" s="156"/>
      <c r="H813" s="161"/>
    </row>
    <row r="814" spans="1:8" ht="15.75" thickBot="1" x14ac:dyDescent="0.3">
      <c r="A814" s="116"/>
      <c r="B814" s="116"/>
      <c r="C814" s="148" t="s">
        <v>51</v>
      </c>
      <c r="D814" s="172" t="s">
        <v>805</v>
      </c>
      <c r="E814" s="173"/>
      <c r="F814" s="173"/>
      <c r="G814" s="174"/>
      <c r="H814" s="161"/>
    </row>
    <row r="815" spans="1:8" x14ac:dyDescent="0.25">
      <c r="A815" s="116"/>
      <c r="B815" s="116"/>
      <c r="C815" s="141"/>
      <c r="D815" s="175">
        <v>2021</v>
      </c>
      <c r="E815" s="175">
        <v>2022</v>
      </c>
      <c r="F815" s="175">
        <v>2023</v>
      </c>
      <c r="G815" s="175">
        <v>2024</v>
      </c>
      <c r="H815" s="161"/>
    </row>
    <row r="816" spans="1:8" ht="15.75" thickBot="1" x14ac:dyDescent="0.3">
      <c r="A816" s="116"/>
      <c r="B816" s="116"/>
      <c r="C816" s="143"/>
      <c r="D816" s="178" t="s">
        <v>18</v>
      </c>
      <c r="E816" s="178" t="s">
        <v>18</v>
      </c>
      <c r="F816" s="178" t="s">
        <v>18</v>
      </c>
      <c r="G816" s="178" t="s">
        <v>18</v>
      </c>
      <c r="H816" s="161"/>
    </row>
    <row r="817" spans="1:8" ht="15.75" thickBot="1" x14ac:dyDescent="0.3">
      <c r="A817" s="116"/>
      <c r="B817" s="116"/>
      <c r="C817" s="148" t="s">
        <v>53</v>
      </c>
      <c r="D817" s="209"/>
      <c r="E817" s="209">
        <v>0.25</v>
      </c>
      <c r="F817" s="259">
        <v>0.15</v>
      </c>
      <c r="G817" s="148"/>
      <c r="H817" s="161"/>
    </row>
    <row r="818" spans="1:8" ht="15.75" thickBot="1" x14ac:dyDescent="0.3">
      <c r="A818" s="116"/>
      <c r="B818" s="116"/>
      <c r="C818" s="148" t="s">
        <v>699</v>
      </c>
      <c r="D818" s="182"/>
      <c r="E818" s="182">
        <v>30000</v>
      </c>
      <c r="F818" s="180">
        <v>20000</v>
      </c>
      <c r="G818" s="180">
        <f>G836</f>
        <v>0</v>
      </c>
      <c r="H818" s="161"/>
    </row>
    <row r="819" spans="1:8" ht="15.75" thickBot="1" x14ac:dyDescent="0.3">
      <c r="A819" s="116"/>
      <c r="B819" s="116"/>
      <c r="C819" s="148" t="s">
        <v>700</v>
      </c>
      <c r="D819" s="180" t="e">
        <f>D818/D817</f>
        <v>#DIV/0!</v>
      </c>
      <c r="E819" s="180">
        <f>E818/E817</f>
        <v>120000</v>
      </c>
      <c r="F819" s="180">
        <f>F818/F817</f>
        <v>133333.33333333334</v>
      </c>
      <c r="G819" s="180" t="e">
        <f>G818/G817</f>
        <v>#DIV/0!</v>
      </c>
      <c r="H819" s="161"/>
    </row>
    <row r="820" spans="1:8" ht="15.75" thickBot="1" x14ac:dyDescent="0.3">
      <c r="A820" s="116"/>
      <c r="B820" s="116"/>
      <c r="C820" s="148" t="s">
        <v>701</v>
      </c>
      <c r="D820" s="183" t="e">
        <f t="shared" ref="D820:G822" si="28">D817/C817-1</f>
        <v>#VALUE!</v>
      </c>
      <c r="E820" s="183" t="e">
        <f t="shared" si="28"/>
        <v>#DIV/0!</v>
      </c>
      <c r="F820" s="183">
        <f t="shared" si="28"/>
        <v>-0.4</v>
      </c>
      <c r="G820" s="183">
        <f t="shared" si="28"/>
        <v>-1</v>
      </c>
      <c r="H820" s="161"/>
    </row>
    <row r="821" spans="1:8" ht="15.75" thickBot="1" x14ac:dyDescent="0.3">
      <c r="A821" s="116"/>
      <c r="B821" s="116"/>
      <c r="C821" s="148" t="s">
        <v>702</v>
      </c>
      <c r="D821" s="183" t="e">
        <f t="shared" si="28"/>
        <v>#VALUE!</v>
      </c>
      <c r="E821" s="183" t="e">
        <f t="shared" si="28"/>
        <v>#DIV/0!</v>
      </c>
      <c r="F821" s="183">
        <f t="shared" si="28"/>
        <v>-0.33333333333333337</v>
      </c>
      <c r="G821" s="183">
        <f t="shared" si="28"/>
        <v>-1</v>
      </c>
      <c r="H821" s="161"/>
    </row>
    <row r="822" spans="1:8" ht="15.75" thickBot="1" x14ac:dyDescent="0.3">
      <c r="A822" s="116"/>
      <c r="B822" s="116"/>
      <c r="C822" s="148" t="s">
        <v>74</v>
      </c>
      <c r="D822" s="183" t="e">
        <f t="shared" si="28"/>
        <v>#DIV/0!</v>
      </c>
      <c r="E822" s="183" t="e">
        <f t="shared" si="28"/>
        <v>#DIV/0!</v>
      </c>
      <c r="F822" s="183">
        <f t="shared" si="28"/>
        <v>0.11111111111111116</v>
      </c>
      <c r="G822" s="183" t="e">
        <f t="shared" si="28"/>
        <v>#DIV/0!</v>
      </c>
      <c r="H822" s="161"/>
    </row>
    <row r="823" spans="1:8" ht="15.75" thickBot="1" x14ac:dyDescent="0.3">
      <c r="A823" s="116"/>
      <c r="B823" s="116"/>
      <c r="C823" s="186" t="s">
        <v>829</v>
      </c>
      <c r="D823" s="187"/>
      <c r="E823" s="187"/>
      <c r="F823" s="187"/>
      <c r="G823" s="188"/>
      <c r="H823" s="161"/>
    </row>
    <row r="824" spans="1:8" x14ac:dyDescent="0.25">
      <c r="A824" s="116"/>
      <c r="B824" s="116"/>
      <c r="C824" s="141"/>
      <c r="D824" s="175">
        <v>2021</v>
      </c>
      <c r="E824" s="175">
        <v>2022</v>
      </c>
      <c r="F824" s="175">
        <v>2023</v>
      </c>
      <c r="G824" s="175">
        <v>2024</v>
      </c>
      <c r="H824" s="161"/>
    </row>
    <row r="825" spans="1:8" ht="15.75" thickBot="1" x14ac:dyDescent="0.3">
      <c r="A825" s="116"/>
      <c r="B825" s="116"/>
      <c r="C825" s="143"/>
      <c r="D825" s="178" t="s">
        <v>18</v>
      </c>
      <c r="E825" s="178" t="s">
        <v>18</v>
      </c>
      <c r="F825" s="178" t="s">
        <v>18</v>
      </c>
      <c r="G825" s="178" t="s">
        <v>18</v>
      </c>
      <c r="H825" s="161"/>
    </row>
    <row r="826" spans="1:8" ht="15.75" thickBot="1" x14ac:dyDescent="0.3">
      <c r="A826" s="116"/>
      <c r="B826" s="116"/>
      <c r="C826" s="189" t="s">
        <v>723</v>
      </c>
      <c r="D826" s="190">
        <f>D827+D828+D829+D830</f>
        <v>0</v>
      </c>
      <c r="E826" s="190">
        <f>E827+E828+E829+E830</f>
        <v>0</v>
      </c>
      <c r="F826" s="190">
        <f>F827+F828+F829+F830</f>
        <v>0</v>
      </c>
      <c r="G826" s="190">
        <f>G827+G828+G829+G830</f>
        <v>0</v>
      </c>
      <c r="H826" s="161"/>
    </row>
    <row r="827" spans="1:8" ht="15.75" thickBot="1" x14ac:dyDescent="0.3">
      <c r="A827" s="116"/>
      <c r="B827" s="116"/>
      <c r="C827" s="191" t="s">
        <v>705</v>
      </c>
      <c r="D827" s="190"/>
      <c r="E827" s="190"/>
      <c r="F827" s="190"/>
      <c r="G827" s="190"/>
      <c r="H827" s="161"/>
    </row>
    <row r="828" spans="1:8" ht="15.75" thickBot="1" x14ac:dyDescent="0.3">
      <c r="A828" s="116"/>
      <c r="B828" s="116"/>
      <c r="C828" s="191" t="s">
        <v>724</v>
      </c>
      <c r="D828" s="190"/>
      <c r="E828" s="190"/>
      <c r="F828" s="190"/>
      <c r="G828" s="190"/>
      <c r="H828" s="161"/>
    </row>
    <row r="829" spans="1:8" ht="15.75" thickBot="1" x14ac:dyDescent="0.3">
      <c r="A829" s="116"/>
      <c r="B829" s="116"/>
      <c r="C829" s="191" t="s">
        <v>725</v>
      </c>
      <c r="D829" s="190"/>
      <c r="E829" s="190"/>
      <c r="F829" s="190"/>
      <c r="G829" s="190"/>
      <c r="H829" s="161"/>
    </row>
    <row r="830" spans="1:8" ht="15.75" thickBot="1" x14ac:dyDescent="0.3">
      <c r="A830" s="116"/>
      <c r="B830" s="116"/>
      <c r="C830" s="191" t="s">
        <v>726</v>
      </c>
      <c r="D830" s="190"/>
      <c r="E830" s="190"/>
      <c r="F830" s="190"/>
      <c r="G830" s="190"/>
      <c r="H830" s="161"/>
    </row>
    <row r="831" spans="1:8" ht="15.75" thickBot="1" x14ac:dyDescent="0.3">
      <c r="A831" s="116"/>
      <c r="B831" s="116"/>
      <c r="C831" s="189" t="s">
        <v>727</v>
      </c>
      <c r="D831" s="192">
        <f>D832+D833+D834+D835</f>
        <v>0</v>
      </c>
      <c r="E831" s="192">
        <f>E832+E833+E834+E835</f>
        <v>30000</v>
      </c>
      <c r="F831" s="192">
        <f>F832+F833+F834+F835</f>
        <v>20000</v>
      </c>
      <c r="G831" s="192">
        <f>G832+G833+G834+G835</f>
        <v>0</v>
      </c>
      <c r="H831" s="161"/>
    </row>
    <row r="832" spans="1:8" ht="15.75" thickBot="1" x14ac:dyDescent="0.3">
      <c r="A832" s="116"/>
      <c r="B832" s="116"/>
      <c r="C832" s="191" t="s">
        <v>705</v>
      </c>
      <c r="D832" s="190">
        <f>+D818</f>
        <v>0</v>
      </c>
      <c r="E832" s="190">
        <f>+E818</f>
        <v>30000</v>
      </c>
      <c r="F832" s="190">
        <f>+F818</f>
        <v>20000</v>
      </c>
      <c r="G832" s="190"/>
      <c r="H832" s="161"/>
    </row>
    <row r="833" spans="1:8" ht="15.75" thickBot="1" x14ac:dyDescent="0.3">
      <c r="A833" s="116"/>
      <c r="B833" s="116"/>
      <c r="C833" s="191" t="s">
        <v>724</v>
      </c>
      <c r="D833" s="190"/>
      <c r="E833" s="190"/>
      <c r="F833" s="190"/>
      <c r="G833" s="190"/>
      <c r="H833" s="161"/>
    </row>
    <row r="834" spans="1:8" ht="15.75" thickBot="1" x14ac:dyDescent="0.3">
      <c r="A834" s="116"/>
      <c r="B834" s="116"/>
      <c r="C834" s="191" t="s">
        <v>725</v>
      </c>
      <c r="D834" s="190"/>
      <c r="E834" s="190"/>
      <c r="F834" s="190"/>
      <c r="G834" s="190"/>
      <c r="H834" s="161"/>
    </row>
    <row r="835" spans="1:8" ht="15.75" thickBot="1" x14ac:dyDescent="0.3">
      <c r="A835" s="116"/>
      <c r="B835" s="116"/>
      <c r="C835" s="191" t="s">
        <v>726</v>
      </c>
      <c r="D835" s="190"/>
      <c r="E835" s="190"/>
      <c r="F835" s="190"/>
      <c r="G835" s="190"/>
      <c r="H835" s="161"/>
    </row>
    <row r="836" spans="1:8" ht="15.75" thickBot="1" x14ac:dyDescent="0.3">
      <c r="A836" s="116"/>
      <c r="B836" s="116"/>
      <c r="C836" s="197" t="s">
        <v>830</v>
      </c>
      <c r="D836" s="192">
        <f>D826+D831</f>
        <v>0</v>
      </c>
      <c r="E836" s="192">
        <f>E826+E831</f>
        <v>30000</v>
      </c>
      <c r="F836" s="192">
        <f>F826+F831</f>
        <v>20000</v>
      </c>
      <c r="G836" s="192">
        <f>G826+G831</f>
        <v>0</v>
      </c>
      <c r="H836" s="161"/>
    </row>
    <row r="837" spans="1:8" ht="34.5" thickBot="1" x14ac:dyDescent="0.3">
      <c r="A837" s="116"/>
      <c r="B837" s="116"/>
      <c r="C837" s="168" t="s">
        <v>825</v>
      </c>
      <c r="D837" s="255" t="s">
        <v>847</v>
      </c>
      <c r="E837" s="255" t="s">
        <v>721</v>
      </c>
      <c r="F837" s="256"/>
      <c r="G837" s="257"/>
      <c r="H837" s="161"/>
    </row>
    <row r="838" spans="1:8" ht="39" customHeight="1" thickBot="1" x14ac:dyDescent="0.3">
      <c r="A838" s="116"/>
      <c r="B838" s="116"/>
      <c r="C838" s="148" t="s">
        <v>696</v>
      </c>
      <c r="D838" s="154" t="s">
        <v>848</v>
      </c>
      <c r="E838" s="155"/>
      <c r="F838" s="155"/>
      <c r="G838" s="156"/>
      <c r="H838" s="161"/>
    </row>
    <row r="839" spans="1:8" ht="15.75" thickBot="1" x14ac:dyDescent="0.3">
      <c r="A839" s="116"/>
      <c r="B839" s="116"/>
      <c r="C839" s="148" t="s">
        <v>51</v>
      </c>
      <c r="D839" s="172" t="s">
        <v>805</v>
      </c>
      <c r="E839" s="173"/>
      <c r="F839" s="173"/>
      <c r="G839" s="174"/>
      <c r="H839" s="161"/>
    </row>
    <row r="840" spans="1:8" x14ac:dyDescent="0.25">
      <c r="A840" s="116"/>
      <c r="B840" s="116"/>
      <c r="C840" s="141"/>
      <c r="D840" s="175">
        <v>2021</v>
      </c>
      <c r="E840" s="175">
        <v>2022</v>
      </c>
      <c r="F840" s="175">
        <v>2023</v>
      </c>
      <c r="G840" s="175">
        <v>2024</v>
      </c>
      <c r="H840" s="161"/>
    </row>
    <row r="841" spans="1:8" ht="15.75" thickBot="1" x14ac:dyDescent="0.3">
      <c r="A841" s="116"/>
      <c r="B841" s="116"/>
      <c r="C841" s="143"/>
      <c r="D841" s="178" t="s">
        <v>18</v>
      </c>
      <c r="E841" s="178" t="s">
        <v>18</v>
      </c>
      <c r="F841" s="178" t="s">
        <v>18</v>
      </c>
      <c r="G841" s="178" t="s">
        <v>18</v>
      </c>
      <c r="H841" s="161"/>
    </row>
    <row r="842" spans="1:8" ht="15.75" thickBot="1" x14ac:dyDescent="0.3">
      <c r="A842" s="116"/>
      <c r="B842" s="116"/>
      <c r="C842" s="148" t="s">
        <v>53</v>
      </c>
      <c r="D842" s="209"/>
      <c r="E842" s="209">
        <v>0.5</v>
      </c>
      <c r="F842" s="259"/>
      <c r="G842" s="148"/>
      <c r="H842" s="161"/>
    </row>
    <row r="843" spans="1:8" ht="15.75" thickBot="1" x14ac:dyDescent="0.3">
      <c r="A843" s="116"/>
      <c r="B843" s="116"/>
      <c r="C843" s="148" t="s">
        <v>699</v>
      </c>
      <c r="D843" s="182"/>
      <c r="E843" s="182">
        <v>47352</v>
      </c>
      <c r="F843" s="180"/>
      <c r="G843" s="180">
        <f>G861</f>
        <v>0</v>
      </c>
      <c r="H843" s="161"/>
    </row>
    <row r="844" spans="1:8" ht="15.75" thickBot="1" x14ac:dyDescent="0.3">
      <c r="A844" s="116"/>
      <c r="B844" s="116"/>
      <c r="C844" s="148" t="s">
        <v>700</v>
      </c>
      <c r="D844" s="180" t="e">
        <f>D843/D842</f>
        <v>#DIV/0!</v>
      </c>
      <c r="E844" s="180">
        <f>E843/E842</f>
        <v>94704</v>
      </c>
      <c r="F844" s="180" t="e">
        <f>F843/F842</f>
        <v>#DIV/0!</v>
      </c>
      <c r="G844" s="180" t="e">
        <f>G843/G842</f>
        <v>#DIV/0!</v>
      </c>
      <c r="H844" s="161"/>
    </row>
    <row r="845" spans="1:8" ht="15.75" thickBot="1" x14ac:dyDescent="0.3">
      <c r="A845" s="116"/>
      <c r="B845" s="116"/>
      <c r="C845" s="148" t="s">
        <v>701</v>
      </c>
      <c r="D845" s="183" t="e">
        <f t="shared" ref="D845:G847" si="29">D842/C842-1</f>
        <v>#VALUE!</v>
      </c>
      <c r="E845" s="183" t="e">
        <f t="shared" si="29"/>
        <v>#DIV/0!</v>
      </c>
      <c r="F845" s="183">
        <f t="shared" si="29"/>
        <v>-1</v>
      </c>
      <c r="G845" s="183" t="e">
        <f t="shared" si="29"/>
        <v>#DIV/0!</v>
      </c>
      <c r="H845" s="161"/>
    </row>
    <row r="846" spans="1:8" ht="15.75" thickBot="1" x14ac:dyDescent="0.3">
      <c r="A846" s="116"/>
      <c r="B846" s="116"/>
      <c r="C846" s="148" t="s">
        <v>702</v>
      </c>
      <c r="D846" s="183" t="e">
        <f t="shared" si="29"/>
        <v>#VALUE!</v>
      </c>
      <c r="E846" s="183" t="e">
        <f t="shared" si="29"/>
        <v>#DIV/0!</v>
      </c>
      <c r="F846" s="183">
        <f t="shared" si="29"/>
        <v>-1</v>
      </c>
      <c r="G846" s="183" t="e">
        <f t="shared" si="29"/>
        <v>#DIV/0!</v>
      </c>
      <c r="H846" s="161"/>
    </row>
    <row r="847" spans="1:8" ht="15.75" thickBot="1" x14ac:dyDescent="0.3">
      <c r="A847" s="116"/>
      <c r="B847" s="116"/>
      <c r="C847" s="148" t="s">
        <v>74</v>
      </c>
      <c r="D847" s="183" t="e">
        <f t="shared" si="29"/>
        <v>#DIV/0!</v>
      </c>
      <c r="E847" s="183" t="e">
        <f t="shared" si="29"/>
        <v>#DIV/0!</v>
      </c>
      <c r="F847" s="183" t="e">
        <f t="shared" si="29"/>
        <v>#DIV/0!</v>
      </c>
      <c r="G847" s="183" t="e">
        <f t="shared" si="29"/>
        <v>#DIV/0!</v>
      </c>
      <c r="H847" s="161"/>
    </row>
    <row r="848" spans="1:8" ht="15.75" thickBot="1" x14ac:dyDescent="0.3">
      <c r="A848" s="116"/>
      <c r="B848" s="116"/>
      <c r="C848" s="186" t="s">
        <v>829</v>
      </c>
      <c r="D848" s="187"/>
      <c r="E848" s="187"/>
      <c r="F848" s="187"/>
      <c r="G848" s="188"/>
      <c r="H848" s="161"/>
    </row>
    <row r="849" spans="1:8" x14ac:dyDescent="0.25">
      <c r="A849" s="116"/>
      <c r="B849" s="116"/>
      <c r="C849" s="141"/>
      <c r="D849" s="175">
        <v>2021</v>
      </c>
      <c r="E849" s="175">
        <v>2022</v>
      </c>
      <c r="F849" s="175">
        <v>2023</v>
      </c>
      <c r="G849" s="175">
        <v>2024</v>
      </c>
      <c r="H849" s="161"/>
    </row>
    <row r="850" spans="1:8" ht="15.75" thickBot="1" x14ac:dyDescent="0.3">
      <c r="A850" s="116"/>
      <c r="B850" s="116"/>
      <c r="C850" s="143"/>
      <c r="D850" s="178" t="s">
        <v>18</v>
      </c>
      <c r="E850" s="178" t="s">
        <v>18</v>
      </c>
      <c r="F850" s="178" t="s">
        <v>18</v>
      </c>
      <c r="G850" s="178" t="s">
        <v>18</v>
      </c>
      <c r="H850" s="161"/>
    </row>
    <row r="851" spans="1:8" ht="15.75" thickBot="1" x14ac:dyDescent="0.3">
      <c r="A851" s="116"/>
      <c r="B851" s="116"/>
      <c r="C851" s="189" t="s">
        <v>723</v>
      </c>
      <c r="D851" s="190">
        <f>D852+D853+D854+D855</f>
        <v>0</v>
      </c>
      <c r="E851" s="190">
        <f>E852+E853+E854+E855</f>
        <v>0</v>
      </c>
      <c r="F851" s="190">
        <f>F852+F853+F854+F855</f>
        <v>0</v>
      </c>
      <c r="G851" s="190">
        <f>G852+G853+G854+G855</f>
        <v>0</v>
      </c>
      <c r="H851" s="161"/>
    </row>
    <row r="852" spans="1:8" ht="15.75" thickBot="1" x14ac:dyDescent="0.3">
      <c r="A852" s="116"/>
      <c r="B852" s="116"/>
      <c r="C852" s="191" t="s">
        <v>705</v>
      </c>
      <c r="D852" s="190"/>
      <c r="E852" s="190"/>
      <c r="F852" s="190"/>
      <c r="G852" s="190"/>
      <c r="H852" s="161"/>
    </row>
    <row r="853" spans="1:8" ht="15.75" thickBot="1" x14ac:dyDescent="0.3">
      <c r="A853" s="116"/>
      <c r="B853" s="116"/>
      <c r="C853" s="191" t="s">
        <v>724</v>
      </c>
      <c r="D853" s="190"/>
      <c r="E853" s="190"/>
      <c r="F853" s="190"/>
      <c r="G853" s="190"/>
      <c r="H853" s="161"/>
    </row>
    <row r="854" spans="1:8" ht="15.75" thickBot="1" x14ac:dyDescent="0.3">
      <c r="A854" s="116"/>
      <c r="B854" s="116"/>
      <c r="C854" s="191" t="s">
        <v>725</v>
      </c>
      <c r="D854" s="190"/>
      <c r="E854" s="190"/>
      <c r="F854" s="190"/>
      <c r="G854" s="190"/>
      <c r="H854" s="161"/>
    </row>
    <row r="855" spans="1:8" ht="15.75" thickBot="1" x14ac:dyDescent="0.3">
      <c r="A855" s="116"/>
      <c r="B855" s="116"/>
      <c r="C855" s="191" t="s">
        <v>726</v>
      </c>
      <c r="D855" s="190"/>
      <c r="E855" s="190"/>
      <c r="F855" s="190"/>
      <c r="G855" s="190"/>
      <c r="H855" s="161"/>
    </row>
    <row r="856" spans="1:8" ht="15.75" thickBot="1" x14ac:dyDescent="0.3">
      <c r="A856" s="116"/>
      <c r="B856" s="116"/>
      <c r="C856" s="189" t="s">
        <v>727</v>
      </c>
      <c r="D856" s="192">
        <f>D857+D858+D859+D860</f>
        <v>0</v>
      </c>
      <c r="E856" s="192">
        <f>E857+E858+E859+E860</f>
        <v>47352</v>
      </c>
      <c r="F856" s="192">
        <f>F857+F858+F859+F860</f>
        <v>0</v>
      </c>
      <c r="G856" s="192">
        <f>G857+G858+G859+G860</f>
        <v>0</v>
      </c>
      <c r="H856" s="161"/>
    </row>
    <row r="857" spans="1:8" ht="15.75" thickBot="1" x14ac:dyDescent="0.3">
      <c r="A857" s="116"/>
      <c r="B857" s="116"/>
      <c r="C857" s="191" t="s">
        <v>705</v>
      </c>
      <c r="D857" s="190">
        <f>+D843</f>
        <v>0</v>
      </c>
      <c r="E857" s="190">
        <f>+E843</f>
        <v>47352</v>
      </c>
      <c r="F857" s="190">
        <f>+F843</f>
        <v>0</v>
      </c>
      <c r="G857" s="190"/>
      <c r="H857" s="161"/>
    </row>
    <row r="858" spans="1:8" ht="15.75" thickBot="1" x14ac:dyDescent="0.3">
      <c r="A858" s="116"/>
      <c r="B858" s="116"/>
      <c r="C858" s="191" t="s">
        <v>724</v>
      </c>
      <c r="D858" s="190"/>
      <c r="E858" s="190"/>
      <c r="F858" s="190"/>
      <c r="G858" s="190"/>
      <c r="H858" s="161"/>
    </row>
    <row r="859" spans="1:8" ht="15.75" thickBot="1" x14ac:dyDescent="0.3">
      <c r="A859" s="116"/>
      <c r="B859" s="116"/>
      <c r="C859" s="191" t="s">
        <v>725</v>
      </c>
      <c r="D859" s="190"/>
      <c r="E859" s="190"/>
      <c r="F859" s="190"/>
      <c r="G859" s="190"/>
      <c r="H859" s="161"/>
    </row>
    <row r="860" spans="1:8" ht="15.75" thickBot="1" x14ac:dyDescent="0.3">
      <c r="A860" s="116"/>
      <c r="B860" s="116"/>
      <c r="C860" s="191" t="s">
        <v>726</v>
      </c>
      <c r="D860" s="190"/>
      <c r="E860" s="190"/>
      <c r="F860" s="190"/>
      <c r="G860" s="190"/>
      <c r="H860" s="161"/>
    </row>
    <row r="861" spans="1:8" ht="15.75" thickBot="1" x14ac:dyDescent="0.3">
      <c r="A861" s="116"/>
      <c r="B861" s="116"/>
      <c r="C861" s="197" t="s">
        <v>830</v>
      </c>
      <c r="D861" s="192">
        <f>D851+D856</f>
        <v>0</v>
      </c>
      <c r="E861" s="192">
        <f>E851+E856</f>
        <v>47352</v>
      </c>
      <c r="F861" s="192">
        <f>F851+F856</f>
        <v>0</v>
      </c>
      <c r="G861" s="192">
        <f>G851+G856</f>
        <v>0</v>
      </c>
      <c r="H861" s="161"/>
    </row>
    <row r="862" spans="1:8" ht="34.5" thickBot="1" x14ac:dyDescent="0.3">
      <c r="A862" s="116"/>
      <c r="B862" s="116"/>
      <c r="C862" s="168" t="s">
        <v>825</v>
      </c>
      <c r="D862" s="255" t="s">
        <v>849</v>
      </c>
      <c r="E862" s="255" t="s">
        <v>721</v>
      </c>
      <c r="F862" s="256"/>
      <c r="G862" s="257"/>
      <c r="H862" s="161"/>
    </row>
    <row r="863" spans="1:8" ht="69" customHeight="1" thickBot="1" x14ac:dyDescent="0.3">
      <c r="A863" s="116"/>
      <c r="B863" s="116"/>
      <c r="C863" s="148" t="s">
        <v>696</v>
      </c>
      <c r="D863" s="154" t="s">
        <v>850</v>
      </c>
      <c r="E863" s="155"/>
      <c r="F863" s="155"/>
      <c r="G863" s="156"/>
      <c r="H863" s="161"/>
    </row>
    <row r="864" spans="1:8" ht="15.75" thickBot="1" x14ac:dyDescent="0.3">
      <c r="A864" s="116"/>
      <c r="B864" s="116"/>
      <c r="C864" s="148" t="s">
        <v>51</v>
      </c>
      <c r="D864" s="172" t="s">
        <v>805</v>
      </c>
      <c r="E864" s="173"/>
      <c r="F864" s="173"/>
      <c r="G864" s="174"/>
      <c r="H864" s="161"/>
    </row>
    <row r="865" spans="1:8" x14ac:dyDescent="0.25">
      <c r="A865" s="116"/>
      <c r="B865" s="116"/>
      <c r="C865" s="141"/>
      <c r="D865" s="175">
        <v>2021</v>
      </c>
      <c r="E865" s="175">
        <v>2022</v>
      </c>
      <c r="F865" s="175">
        <v>2023</v>
      </c>
      <c r="G865" s="175">
        <v>2024</v>
      </c>
      <c r="H865" s="161"/>
    </row>
    <row r="866" spans="1:8" ht="15.75" thickBot="1" x14ac:dyDescent="0.3">
      <c r="A866" s="116"/>
      <c r="B866" s="116"/>
      <c r="C866" s="143"/>
      <c r="D866" s="178" t="s">
        <v>18</v>
      </c>
      <c r="E866" s="178" t="s">
        <v>18</v>
      </c>
      <c r="F866" s="178" t="s">
        <v>18</v>
      </c>
      <c r="G866" s="178" t="s">
        <v>18</v>
      </c>
      <c r="H866" s="161"/>
    </row>
    <row r="867" spans="1:8" ht="15.75" thickBot="1" x14ac:dyDescent="0.3">
      <c r="A867" s="116"/>
      <c r="B867" s="116"/>
      <c r="C867" s="148" t="s">
        <v>53</v>
      </c>
      <c r="D867" s="209"/>
      <c r="E867" s="209">
        <v>0.4</v>
      </c>
      <c r="F867" s="259">
        <v>0.4</v>
      </c>
      <c r="G867" s="148"/>
      <c r="H867" s="161"/>
    </row>
    <row r="868" spans="1:8" ht="15.75" thickBot="1" x14ac:dyDescent="0.3">
      <c r="A868" s="116"/>
      <c r="B868" s="116"/>
      <c r="C868" s="148" t="s">
        <v>699</v>
      </c>
      <c r="D868" s="182"/>
      <c r="E868" s="182">
        <v>33472.400000000001</v>
      </c>
      <c r="F868" s="180">
        <v>36025.370000000003</v>
      </c>
      <c r="G868" s="180">
        <f>G886</f>
        <v>0</v>
      </c>
      <c r="H868" s="161"/>
    </row>
    <row r="869" spans="1:8" ht="15.75" thickBot="1" x14ac:dyDescent="0.3">
      <c r="A869" s="116"/>
      <c r="B869" s="116"/>
      <c r="C869" s="148" t="s">
        <v>700</v>
      </c>
      <c r="D869" s="180" t="e">
        <f>D868/D867</f>
        <v>#DIV/0!</v>
      </c>
      <c r="E869" s="180">
        <f>E868/E867</f>
        <v>83681</v>
      </c>
      <c r="F869" s="180">
        <f>F868/F867</f>
        <v>90063.425000000003</v>
      </c>
      <c r="G869" s="180" t="e">
        <f>G868/G867</f>
        <v>#DIV/0!</v>
      </c>
      <c r="H869" s="161"/>
    </row>
    <row r="870" spans="1:8" ht="15.75" thickBot="1" x14ac:dyDescent="0.3">
      <c r="A870" s="116"/>
      <c r="B870" s="116"/>
      <c r="C870" s="148" t="s">
        <v>701</v>
      </c>
      <c r="D870" s="183" t="e">
        <f t="shared" ref="D870:G872" si="30">D867/C867-1</f>
        <v>#VALUE!</v>
      </c>
      <c r="E870" s="183" t="e">
        <f t="shared" si="30"/>
        <v>#DIV/0!</v>
      </c>
      <c r="F870" s="183">
        <f t="shared" si="30"/>
        <v>0</v>
      </c>
      <c r="G870" s="183">
        <f t="shared" si="30"/>
        <v>-1</v>
      </c>
      <c r="H870" s="161"/>
    </row>
    <row r="871" spans="1:8" ht="15.75" thickBot="1" x14ac:dyDescent="0.3">
      <c r="A871" s="116"/>
      <c r="B871" s="116"/>
      <c r="C871" s="148" t="s">
        <v>702</v>
      </c>
      <c r="D871" s="183" t="e">
        <f t="shared" si="30"/>
        <v>#VALUE!</v>
      </c>
      <c r="E871" s="183" t="e">
        <f t="shared" si="30"/>
        <v>#DIV/0!</v>
      </c>
      <c r="F871" s="183">
        <f t="shared" si="30"/>
        <v>7.6270897814318728E-2</v>
      </c>
      <c r="G871" s="183">
        <f t="shared" si="30"/>
        <v>-1</v>
      </c>
      <c r="H871" s="161"/>
    </row>
    <row r="872" spans="1:8" ht="15.75" thickBot="1" x14ac:dyDescent="0.3">
      <c r="A872" s="116"/>
      <c r="B872" s="116"/>
      <c r="C872" s="148" t="s">
        <v>74</v>
      </c>
      <c r="D872" s="183" t="e">
        <f t="shared" si="30"/>
        <v>#DIV/0!</v>
      </c>
      <c r="E872" s="183" t="e">
        <f t="shared" si="30"/>
        <v>#DIV/0!</v>
      </c>
      <c r="F872" s="183">
        <f t="shared" si="30"/>
        <v>7.6270897814318728E-2</v>
      </c>
      <c r="G872" s="183" t="e">
        <f t="shared" si="30"/>
        <v>#DIV/0!</v>
      </c>
      <c r="H872" s="161"/>
    </row>
    <row r="873" spans="1:8" ht="15.75" thickBot="1" x14ac:dyDescent="0.3">
      <c r="A873" s="116"/>
      <c r="B873" s="116"/>
      <c r="C873" s="186" t="s">
        <v>829</v>
      </c>
      <c r="D873" s="187"/>
      <c r="E873" s="187"/>
      <c r="F873" s="187"/>
      <c r="G873" s="188"/>
      <c r="H873" s="161"/>
    </row>
    <row r="874" spans="1:8" x14ac:dyDescent="0.25">
      <c r="A874" s="116"/>
      <c r="B874" s="116"/>
      <c r="C874" s="141"/>
      <c r="D874" s="175">
        <v>2021</v>
      </c>
      <c r="E874" s="175">
        <v>2022</v>
      </c>
      <c r="F874" s="175">
        <v>2023</v>
      </c>
      <c r="G874" s="175">
        <v>2024</v>
      </c>
      <c r="H874" s="161"/>
    </row>
    <row r="875" spans="1:8" ht="15.75" thickBot="1" x14ac:dyDescent="0.3">
      <c r="A875" s="116"/>
      <c r="B875" s="116"/>
      <c r="C875" s="143"/>
      <c r="D875" s="178" t="s">
        <v>18</v>
      </c>
      <c r="E875" s="178" t="s">
        <v>18</v>
      </c>
      <c r="F875" s="178" t="s">
        <v>18</v>
      </c>
      <c r="G875" s="178" t="s">
        <v>18</v>
      </c>
      <c r="H875" s="161"/>
    </row>
    <row r="876" spans="1:8" ht="15.75" thickBot="1" x14ac:dyDescent="0.3">
      <c r="A876" s="116"/>
      <c r="B876" s="116"/>
      <c r="C876" s="189" t="s">
        <v>723</v>
      </c>
      <c r="D876" s="190">
        <f>D877+D878+D879+D880</f>
        <v>0</v>
      </c>
      <c r="E876" s="190">
        <f>E877+E878+E879+E880</f>
        <v>0</v>
      </c>
      <c r="F876" s="190">
        <f>F877+F878+F879+F880</f>
        <v>0</v>
      </c>
      <c r="G876" s="190">
        <f>G877+G878+G879+G880</f>
        <v>0</v>
      </c>
      <c r="H876" s="161"/>
    </row>
    <row r="877" spans="1:8" ht="15.75" thickBot="1" x14ac:dyDescent="0.3">
      <c r="A877" s="116"/>
      <c r="B877" s="116"/>
      <c r="C877" s="191" t="s">
        <v>705</v>
      </c>
      <c r="D877" s="190"/>
      <c r="E877" s="190"/>
      <c r="F877" s="190"/>
      <c r="G877" s="190"/>
      <c r="H877" s="161"/>
    </row>
    <row r="878" spans="1:8" ht="15.75" thickBot="1" x14ac:dyDescent="0.3">
      <c r="A878" s="116"/>
      <c r="B878" s="116"/>
      <c r="C878" s="191" t="s">
        <v>724</v>
      </c>
      <c r="D878" s="190"/>
      <c r="E878" s="190"/>
      <c r="F878" s="190"/>
      <c r="G878" s="190"/>
      <c r="H878" s="161"/>
    </row>
    <row r="879" spans="1:8" ht="15.75" thickBot="1" x14ac:dyDescent="0.3">
      <c r="A879" s="116"/>
      <c r="B879" s="116"/>
      <c r="C879" s="191" t="s">
        <v>725</v>
      </c>
      <c r="D879" s="190"/>
      <c r="E879" s="190"/>
      <c r="F879" s="190"/>
      <c r="G879" s="190"/>
      <c r="H879" s="161"/>
    </row>
    <row r="880" spans="1:8" ht="15.75" thickBot="1" x14ac:dyDescent="0.3">
      <c r="A880" s="116"/>
      <c r="B880" s="116"/>
      <c r="C880" s="191" t="s">
        <v>726</v>
      </c>
      <c r="D880" s="190"/>
      <c r="E880" s="190"/>
      <c r="F880" s="190"/>
      <c r="G880" s="190"/>
      <c r="H880" s="161"/>
    </row>
    <row r="881" spans="1:8" ht="15.75" thickBot="1" x14ac:dyDescent="0.3">
      <c r="A881" s="116"/>
      <c r="B881" s="116"/>
      <c r="C881" s="189" t="s">
        <v>727</v>
      </c>
      <c r="D881" s="192">
        <f>D882+D883+D884+D885</f>
        <v>0</v>
      </c>
      <c r="E881" s="192">
        <f>E882+E883+E884+E885</f>
        <v>33472.400000000001</v>
      </c>
      <c r="F881" s="192">
        <f>F882+F883+F884+F885</f>
        <v>36025.370000000003</v>
      </c>
      <c r="G881" s="192">
        <f>G882+G883+G884+G885</f>
        <v>0</v>
      </c>
      <c r="H881" s="161"/>
    </row>
    <row r="882" spans="1:8" ht="15.75" thickBot="1" x14ac:dyDescent="0.3">
      <c r="A882" s="116"/>
      <c r="B882" s="116"/>
      <c r="C882" s="191" t="s">
        <v>705</v>
      </c>
      <c r="D882" s="190">
        <f>+D868</f>
        <v>0</v>
      </c>
      <c r="E882" s="190">
        <f>+E868</f>
        <v>33472.400000000001</v>
      </c>
      <c r="F882" s="190">
        <f>+F868</f>
        <v>36025.370000000003</v>
      </c>
      <c r="G882" s="190"/>
      <c r="H882" s="161"/>
    </row>
    <row r="883" spans="1:8" ht="15.75" thickBot="1" x14ac:dyDescent="0.3">
      <c r="A883" s="116"/>
      <c r="B883" s="116"/>
      <c r="C883" s="191" t="s">
        <v>724</v>
      </c>
      <c r="D883" s="190"/>
      <c r="E883" s="190"/>
      <c r="F883" s="190"/>
      <c r="G883" s="190"/>
      <c r="H883" s="161"/>
    </row>
    <row r="884" spans="1:8" ht="15.75" thickBot="1" x14ac:dyDescent="0.3">
      <c r="A884" s="116"/>
      <c r="B884" s="116"/>
      <c r="C884" s="191" t="s">
        <v>725</v>
      </c>
      <c r="D884" s="190"/>
      <c r="E884" s="190"/>
      <c r="F884" s="190"/>
      <c r="G884" s="190"/>
      <c r="H884" s="161"/>
    </row>
    <row r="885" spans="1:8" ht="15.75" thickBot="1" x14ac:dyDescent="0.3">
      <c r="A885" s="116"/>
      <c r="B885" s="116"/>
      <c r="C885" s="191" t="s">
        <v>726</v>
      </c>
      <c r="D885" s="190"/>
      <c r="E885" s="190"/>
      <c r="F885" s="190"/>
      <c r="G885" s="190"/>
      <c r="H885" s="161"/>
    </row>
    <row r="886" spans="1:8" ht="15.75" thickBot="1" x14ac:dyDescent="0.3">
      <c r="A886" s="116"/>
      <c r="B886" s="116"/>
      <c r="C886" s="197" t="s">
        <v>830</v>
      </c>
      <c r="D886" s="192">
        <f>D876+D881</f>
        <v>0</v>
      </c>
      <c r="E886" s="192">
        <f>E876+E881</f>
        <v>33472.400000000001</v>
      </c>
      <c r="F886" s="192">
        <f>F876+F881</f>
        <v>36025.370000000003</v>
      </c>
      <c r="G886" s="192">
        <f>G876+G881</f>
        <v>0</v>
      </c>
      <c r="H886" s="161"/>
    </row>
    <row r="887" spans="1:8" ht="45.75" thickBot="1" x14ac:dyDescent="0.3">
      <c r="A887" s="116"/>
      <c r="B887" s="116"/>
      <c r="C887" s="168" t="s">
        <v>825</v>
      </c>
      <c r="D887" s="255" t="s">
        <v>851</v>
      </c>
      <c r="E887" s="255" t="s">
        <v>721</v>
      </c>
      <c r="F887" s="256"/>
      <c r="G887" s="257"/>
      <c r="H887" s="161"/>
    </row>
    <row r="888" spans="1:8" ht="45" customHeight="1" thickBot="1" x14ac:dyDescent="0.3">
      <c r="A888" s="116"/>
      <c r="B888" s="116"/>
      <c r="C888" s="148" t="s">
        <v>696</v>
      </c>
      <c r="D888" s="154" t="s">
        <v>852</v>
      </c>
      <c r="E888" s="155"/>
      <c r="F888" s="155"/>
      <c r="G888" s="156"/>
      <c r="H888" s="161"/>
    </row>
    <row r="889" spans="1:8" ht="15.75" thickBot="1" x14ac:dyDescent="0.3">
      <c r="A889" s="116"/>
      <c r="B889" s="116"/>
      <c r="C889" s="148" t="s">
        <v>51</v>
      </c>
      <c r="D889" s="172" t="s">
        <v>805</v>
      </c>
      <c r="E889" s="173"/>
      <c r="F889" s="173"/>
      <c r="G889" s="174"/>
      <c r="H889" s="161"/>
    </row>
    <row r="890" spans="1:8" x14ac:dyDescent="0.25">
      <c r="A890" s="116"/>
      <c r="B890" s="116"/>
      <c r="C890" s="141"/>
      <c r="D890" s="175">
        <v>2021</v>
      </c>
      <c r="E890" s="175">
        <v>2022</v>
      </c>
      <c r="F890" s="175">
        <v>2023</v>
      </c>
      <c r="G890" s="175">
        <v>2024</v>
      </c>
      <c r="H890" s="161"/>
    </row>
    <row r="891" spans="1:8" ht="15.75" thickBot="1" x14ac:dyDescent="0.3">
      <c r="A891" s="116"/>
      <c r="B891" s="116"/>
      <c r="C891" s="143"/>
      <c r="D891" s="178" t="s">
        <v>18</v>
      </c>
      <c r="E891" s="178" t="s">
        <v>18</v>
      </c>
      <c r="F891" s="178" t="s">
        <v>18</v>
      </c>
      <c r="G891" s="178" t="s">
        <v>18</v>
      </c>
      <c r="H891" s="161"/>
    </row>
    <row r="892" spans="1:8" ht="15.75" thickBot="1" x14ac:dyDescent="0.3">
      <c r="A892" s="116"/>
      <c r="B892" s="116"/>
      <c r="C892" s="148" t="s">
        <v>53</v>
      </c>
      <c r="D892" s="209"/>
      <c r="E892" s="209">
        <v>1</v>
      </c>
      <c r="F892" s="259"/>
      <c r="G892" s="148"/>
      <c r="H892" s="161"/>
    </row>
    <row r="893" spans="1:8" ht="15.75" thickBot="1" x14ac:dyDescent="0.3">
      <c r="A893" s="116"/>
      <c r="B893" s="116"/>
      <c r="C893" s="148" t="s">
        <v>699</v>
      </c>
      <c r="D893" s="182"/>
      <c r="E893" s="182">
        <v>20000</v>
      </c>
      <c r="F893" s="180"/>
      <c r="G893" s="180">
        <f>G911</f>
        <v>0</v>
      </c>
      <c r="H893" s="161"/>
    </row>
    <row r="894" spans="1:8" ht="15.75" thickBot="1" x14ac:dyDescent="0.3">
      <c r="A894" s="116"/>
      <c r="B894" s="116"/>
      <c r="C894" s="148" t="s">
        <v>700</v>
      </c>
      <c r="D894" s="180" t="e">
        <f>D893/D892</f>
        <v>#DIV/0!</v>
      </c>
      <c r="E894" s="180">
        <f>E893/E892</f>
        <v>20000</v>
      </c>
      <c r="F894" s="180" t="e">
        <f>F893/F892</f>
        <v>#DIV/0!</v>
      </c>
      <c r="G894" s="180" t="e">
        <f>G893/G892</f>
        <v>#DIV/0!</v>
      </c>
      <c r="H894" s="161"/>
    </row>
    <row r="895" spans="1:8" ht="15.75" thickBot="1" x14ac:dyDescent="0.3">
      <c r="A895" s="116"/>
      <c r="B895" s="116"/>
      <c r="C895" s="148" t="s">
        <v>701</v>
      </c>
      <c r="D895" s="183" t="e">
        <f t="shared" ref="D895:G897" si="31">D892/C892-1</f>
        <v>#VALUE!</v>
      </c>
      <c r="E895" s="183" t="e">
        <f t="shared" si="31"/>
        <v>#DIV/0!</v>
      </c>
      <c r="F895" s="183">
        <f t="shared" si="31"/>
        <v>-1</v>
      </c>
      <c r="G895" s="183" t="e">
        <f t="shared" si="31"/>
        <v>#DIV/0!</v>
      </c>
      <c r="H895" s="161"/>
    </row>
    <row r="896" spans="1:8" ht="15.75" thickBot="1" x14ac:dyDescent="0.3">
      <c r="A896" s="116"/>
      <c r="B896" s="116"/>
      <c r="C896" s="148" t="s">
        <v>702</v>
      </c>
      <c r="D896" s="183" t="e">
        <f t="shared" si="31"/>
        <v>#VALUE!</v>
      </c>
      <c r="E896" s="183" t="e">
        <f t="shared" si="31"/>
        <v>#DIV/0!</v>
      </c>
      <c r="F896" s="183">
        <f t="shared" si="31"/>
        <v>-1</v>
      </c>
      <c r="G896" s="183" t="e">
        <f t="shared" si="31"/>
        <v>#DIV/0!</v>
      </c>
      <c r="H896" s="161"/>
    </row>
    <row r="897" spans="1:8" ht="15.75" thickBot="1" x14ac:dyDescent="0.3">
      <c r="A897" s="116"/>
      <c r="B897" s="116"/>
      <c r="C897" s="148" t="s">
        <v>74</v>
      </c>
      <c r="D897" s="183" t="e">
        <f t="shared" si="31"/>
        <v>#DIV/0!</v>
      </c>
      <c r="E897" s="183" t="e">
        <f t="shared" si="31"/>
        <v>#DIV/0!</v>
      </c>
      <c r="F897" s="183" t="e">
        <f t="shared" si="31"/>
        <v>#DIV/0!</v>
      </c>
      <c r="G897" s="183" t="e">
        <f t="shared" si="31"/>
        <v>#DIV/0!</v>
      </c>
      <c r="H897" s="161"/>
    </row>
    <row r="898" spans="1:8" ht="15.75" thickBot="1" x14ac:dyDescent="0.3">
      <c r="A898" s="116"/>
      <c r="B898" s="116"/>
      <c r="C898" s="186" t="s">
        <v>829</v>
      </c>
      <c r="D898" s="187"/>
      <c r="E898" s="187"/>
      <c r="F898" s="187"/>
      <c r="G898" s="188"/>
      <c r="H898" s="161"/>
    </row>
    <row r="899" spans="1:8" x14ac:dyDescent="0.25">
      <c r="A899" s="116"/>
      <c r="B899" s="116"/>
      <c r="C899" s="141"/>
      <c r="D899" s="175">
        <v>2021</v>
      </c>
      <c r="E899" s="175">
        <v>2022</v>
      </c>
      <c r="F899" s="175">
        <v>2023</v>
      </c>
      <c r="G899" s="175">
        <v>2024</v>
      </c>
      <c r="H899" s="161"/>
    </row>
    <row r="900" spans="1:8" ht="15.75" thickBot="1" x14ac:dyDescent="0.3">
      <c r="A900" s="116"/>
      <c r="B900" s="116"/>
      <c r="C900" s="143"/>
      <c r="D900" s="178" t="s">
        <v>18</v>
      </c>
      <c r="E900" s="178" t="s">
        <v>18</v>
      </c>
      <c r="F900" s="178" t="s">
        <v>18</v>
      </c>
      <c r="G900" s="178" t="s">
        <v>18</v>
      </c>
      <c r="H900" s="161"/>
    </row>
    <row r="901" spans="1:8" ht="15.75" thickBot="1" x14ac:dyDescent="0.3">
      <c r="A901" s="116"/>
      <c r="B901" s="116"/>
      <c r="C901" s="189" t="s">
        <v>723</v>
      </c>
      <c r="D901" s="190">
        <f>D902+D903+D904+D905</f>
        <v>0</v>
      </c>
      <c r="E901" s="190">
        <f>E902+E903+E904+E905</f>
        <v>0</v>
      </c>
      <c r="F901" s="190">
        <f>F902+F903+F904+F905</f>
        <v>0</v>
      </c>
      <c r="G901" s="190">
        <f>G902+G903+G904+G905</f>
        <v>0</v>
      </c>
      <c r="H901" s="161"/>
    </row>
    <row r="902" spans="1:8" ht="15.75" thickBot="1" x14ac:dyDescent="0.3">
      <c r="A902" s="116"/>
      <c r="B902" s="116"/>
      <c r="C902" s="191" t="s">
        <v>705</v>
      </c>
      <c r="D902" s="190"/>
      <c r="E902" s="190"/>
      <c r="F902" s="190"/>
      <c r="G902" s="190"/>
      <c r="H902" s="161"/>
    </row>
    <row r="903" spans="1:8" ht="15.75" thickBot="1" x14ac:dyDescent="0.3">
      <c r="A903" s="116"/>
      <c r="B903" s="116"/>
      <c r="C903" s="191" t="s">
        <v>724</v>
      </c>
      <c r="D903" s="190"/>
      <c r="E903" s="190"/>
      <c r="F903" s="190"/>
      <c r="G903" s="190"/>
      <c r="H903" s="161"/>
    </row>
    <row r="904" spans="1:8" ht="15.75" thickBot="1" x14ac:dyDescent="0.3">
      <c r="A904" s="116"/>
      <c r="B904" s="116"/>
      <c r="C904" s="191" t="s">
        <v>725</v>
      </c>
      <c r="D904" s="190"/>
      <c r="E904" s="190"/>
      <c r="F904" s="190"/>
      <c r="G904" s="190"/>
      <c r="H904" s="161"/>
    </row>
    <row r="905" spans="1:8" ht="15.75" thickBot="1" x14ac:dyDescent="0.3">
      <c r="A905" s="116"/>
      <c r="B905" s="116"/>
      <c r="C905" s="191" t="s">
        <v>726</v>
      </c>
      <c r="D905" s="190"/>
      <c r="E905" s="190"/>
      <c r="F905" s="190"/>
      <c r="G905" s="190"/>
      <c r="H905" s="161"/>
    </row>
    <row r="906" spans="1:8" ht="15.75" thickBot="1" x14ac:dyDescent="0.3">
      <c r="A906" s="116"/>
      <c r="B906" s="116"/>
      <c r="C906" s="189" t="s">
        <v>727</v>
      </c>
      <c r="D906" s="192">
        <f>D907+D908+D909+D910</f>
        <v>0</v>
      </c>
      <c r="E906" s="192">
        <f>E907+E908+E909+E910</f>
        <v>20000</v>
      </c>
      <c r="F906" s="192">
        <f>F907+F908+F909+F910</f>
        <v>0</v>
      </c>
      <c r="G906" s="192">
        <f>G907+G908+G909+G910</f>
        <v>0</v>
      </c>
      <c r="H906" s="161"/>
    </row>
    <row r="907" spans="1:8" ht="15.75" thickBot="1" x14ac:dyDescent="0.3">
      <c r="A907" s="116"/>
      <c r="B907" s="116"/>
      <c r="C907" s="191" t="s">
        <v>705</v>
      </c>
      <c r="D907" s="190">
        <f>+D893</f>
        <v>0</v>
      </c>
      <c r="E907" s="190">
        <f>+E893</f>
        <v>20000</v>
      </c>
      <c r="F907" s="190">
        <f>+F893</f>
        <v>0</v>
      </c>
      <c r="G907" s="190"/>
      <c r="H907" s="161"/>
    </row>
    <row r="908" spans="1:8" ht="15.75" thickBot="1" x14ac:dyDescent="0.3">
      <c r="A908" s="116"/>
      <c r="B908" s="116"/>
      <c r="C908" s="191" t="s">
        <v>724</v>
      </c>
      <c r="D908" s="190"/>
      <c r="E908" s="190"/>
      <c r="F908" s="190"/>
      <c r="G908" s="190"/>
      <c r="H908" s="161"/>
    </row>
    <row r="909" spans="1:8" ht="15.75" thickBot="1" x14ac:dyDescent="0.3">
      <c r="A909" s="116"/>
      <c r="B909" s="116"/>
      <c r="C909" s="191" t="s">
        <v>725</v>
      </c>
      <c r="D909" s="190"/>
      <c r="E909" s="190"/>
      <c r="F909" s="190"/>
      <c r="G909" s="190"/>
      <c r="H909" s="161"/>
    </row>
    <row r="910" spans="1:8" ht="15.75" thickBot="1" x14ac:dyDescent="0.3">
      <c r="A910" s="116"/>
      <c r="B910" s="116"/>
      <c r="C910" s="191" t="s">
        <v>726</v>
      </c>
      <c r="D910" s="190"/>
      <c r="E910" s="190"/>
      <c r="F910" s="190"/>
      <c r="G910" s="190"/>
      <c r="H910" s="161"/>
    </row>
    <row r="911" spans="1:8" ht="15.75" thickBot="1" x14ac:dyDescent="0.3">
      <c r="A911" s="116"/>
      <c r="B911" s="116"/>
      <c r="C911" s="197" t="s">
        <v>830</v>
      </c>
      <c r="D911" s="192">
        <f>D901+D906</f>
        <v>0</v>
      </c>
      <c r="E911" s="192">
        <f>E901+E906</f>
        <v>20000</v>
      </c>
      <c r="F911" s="192">
        <f>F901+F906</f>
        <v>0</v>
      </c>
      <c r="G911" s="192">
        <f>G901+G906</f>
        <v>0</v>
      </c>
      <c r="H911" s="161"/>
    </row>
    <row r="912" spans="1:8" ht="45.75" thickBot="1" x14ac:dyDescent="0.3">
      <c r="A912" s="116"/>
      <c r="B912" s="116"/>
      <c r="C912" s="168" t="s">
        <v>825</v>
      </c>
      <c r="D912" s="255" t="s">
        <v>853</v>
      </c>
      <c r="E912" s="255" t="s">
        <v>721</v>
      </c>
      <c r="F912" s="256"/>
      <c r="G912" s="257"/>
      <c r="H912" s="161"/>
    </row>
    <row r="913" spans="1:8" ht="36.75" customHeight="1" thickBot="1" x14ac:dyDescent="0.3">
      <c r="A913" s="116"/>
      <c r="B913" s="116"/>
      <c r="C913" s="148" t="s">
        <v>696</v>
      </c>
      <c r="D913" s="154" t="s">
        <v>854</v>
      </c>
      <c r="E913" s="155"/>
      <c r="F913" s="155"/>
      <c r="G913" s="156"/>
      <c r="H913" s="161"/>
    </row>
    <row r="914" spans="1:8" ht="15.75" thickBot="1" x14ac:dyDescent="0.3">
      <c r="A914" s="116"/>
      <c r="B914" s="116"/>
      <c r="C914" s="148" t="s">
        <v>51</v>
      </c>
      <c r="D914" s="172" t="s">
        <v>805</v>
      </c>
      <c r="E914" s="173"/>
      <c r="F914" s="173"/>
      <c r="G914" s="174"/>
      <c r="H914" s="161"/>
    </row>
    <row r="915" spans="1:8" x14ac:dyDescent="0.25">
      <c r="A915" s="116"/>
      <c r="B915" s="116"/>
      <c r="C915" s="141"/>
      <c r="D915" s="175">
        <v>2021</v>
      </c>
      <c r="E915" s="175">
        <v>2022</v>
      </c>
      <c r="F915" s="175">
        <v>2023</v>
      </c>
      <c r="G915" s="175">
        <v>2024</v>
      </c>
      <c r="H915" s="161"/>
    </row>
    <row r="916" spans="1:8" ht="15.75" thickBot="1" x14ac:dyDescent="0.3">
      <c r="A916" s="116"/>
      <c r="B916" s="116"/>
      <c r="C916" s="143"/>
      <c r="D916" s="178" t="s">
        <v>18</v>
      </c>
      <c r="E916" s="178" t="s">
        <v>18</v>
      </c>
      <c r="F916" s="178" t="s">
        <v>18</v>
      </c>
      <c r="G916" s="178" t="s">
        <v>18</v>
      </c>
      <c r="H916" s="161"/>
    </row>
    <row r="917" spans="1:8" ht="15.75" thickBot="1" x14ac:dyDescent="0.3">
      <c r="A917" s="116"/>
      <c r="B917" s="116"/>
      <c r="C917" s="148" t="s">
        <v>53</v>
      </c>
      <c r="D917" s="209"/>
      <c r="E917" s="209">
        <v>1</v>
      </c>
      <c r="F917" s="259"/>
      <c r="G917" s="148"/>
      <c r="H917" s="161"/>
    </row>
    <row r="918" spans="1:8" ht="15.75" thickBot="1" x14ac:dyDescent="0.3">
      <c r="A918" s="116"/>
      <c r="B918" s="116"/>
      <c r="C918" s="148" t="s">
        <v>699</v>
      </c>
      <c r="D918" s="182"/>
      <c r="E918" s="182">
        <v>20000</v>
      </c>
      <c r="F918" s="180"/>
      <c r="G918" s="180">
        <f>G936</f>
        <v>0</v>
      </c>
      <c r="H918" s="161"/>
    </row>
    <row r="919" spans="1:8" ht="15.75" thickBot="1" x14ac:dyDescent="0.3">
      <c r="A919" s="116"/>
      <c r="B919" s="116"/>
      <c r="C919" s="148" t="s">
        <v>700</v>
      </c>
      <c r="D919" s="180" t="e">
        <f>D918/D917</f>
        <v>#DIV/0!</v>
      </c>
      <c r="E919" s="180">
        <f>E918/E917</f>
        <v>20000</v>
      </c>
      <c r="F919" s="180" t="e">
        <f>F918/F917</f>
        <v>#DIV/0!</v>
      </c>
      <c r="G919" s="180" t="e">
        <f>G918/G917</f>
        <v>#DIV/0!</v>
      </c>
      <c r="H919" s="161"/>
    </row>
    <row r="920" spans="1:8" ht="15.75" thickBot="1" x14ac:dyDescent="0.3">
      <c r="A920" s="116"/>
      <c r="B920" s="116"/>
      <c r="C920" s="148" t="s">
        <v>701</v>
      </c>
      <c r="D920" s="183" t="e">
        <f t="shared" ref="D920:G922" si="32">D917/C917-1</f>
        <v>#VALUE!</v>
      </c>
      <c r="E920" s="183" t="e">
        <f t="shared" si="32"/>
        <v>#DIV/0!</v>
      </c>
      <c r="F920" s="183">
        <f t="shared" si="32"/>
        <v>-1</v>
      </c>
      <c r="G920" s="183" t="e">
        <f t="shared" si="32"/>
        <v>#DIV/0!</v>
      </c>
      <c r="H920" s="161"/>
    </row>
    <row r="921" spans="1:8" ht="15.75" thickBot="1" x14ac:dyDescent="0.3">
      <c r="A921" s="116"/>
      <c r="B921" s="116"/>
      <c r="C921" s="148" t="s">
        <v>702</v>
      </c>
      <c r="D921" s="183" t="e">
        <f t="shared" si="32"/>
        <v>#VALUE!</v>
      </c>
      <c r="E921" s="183" t="e">
        <f t="shared" si="32"/>
        <v>#DIV/0!</v>
      </c>
      <c r="F921" s="183">
        <f t="shared" si="32"/>
        <v>-1</v>
      </c>
      <c r="G921" s="183" t="e">
        <f t="shared" si="32"/>
        <v>#DIV/0!</v>
      </c>
      <c r="H921" s="161"/>
    </row>
    <row r="922" spans="1:8" ht="15.75" thickBot="1" x14ac:dyDescent="0.3">
      <c r="A922" s="116"/>
      <c r="B922" s="116"/>
      <c r="C922" s="148" t="s">
        <v>74</v>
      </c>
      <c r="D922" s="183" t="e">
        <f t="shared" si="32"/>
        <v>#DIV/0!</v>
      </c>
      <c r="E922" s="183" t="e">
        <f t="shared" si="32"/>
        <v>#DIV/0!</v>
      </c>
      <c r="F922" s="183" t="e">
        <f t="shared" si="32"/>
        <v>#DIV/0!</v>
      </c>
      <c r="G922" s="183" t="e">
        <f t="shared" si="32"/>
        <v>#DIV/0!</v>
      </c>
      <c r="H922" s="161"/>
    </row>
    <row r="923" spans="1:8" ht="15.75" thickBot="1" x14ac:dyDescent="0.3">
      <c r="A923" s="116"/>
      <c r="B923" s="116"/>
      <c r="C923" s="186" t="s">
        <v>829</v>
      </c>
      <c r="D923" s="187"/>
      <c r="E923" s="187"/>
      <c r="F923" s="187"/>
      <c r="G923" s="188"/>
      <c r="H923" s="161"/>
    </row>
    <row r="924" spans="1:8" x14ac:dyDescent="0.25">
      <c r="A924" s="116"/>
      <c r="B924" s="116"/>
      <c r="C924" s="141"/>
      <c r="D924" s="175">
        <v>2021</v>
      </c>
      <c r="E924" s="175">
        <v>2022</v>
      </c>
      <c r="F924" s="175">
        <v>2023</v>
      </c>
      <c r="G924" s="175">
        <v>2024</v>
      </c>
      <c r="H924" s="161"/>
    </row>
    <row r="925" spans="1:8" ht="15.75" thickBot="1" x14ac:dyDescent="0.3">
      <c r="A925" s="116"/>
      <c r="B925" s="116"/>
      <c r="C925" s="143"/>
      <c r="D925" s="178" t="s">
        <v>18</v>
      </c>
      <c r="E925" s="178" t="s">
        <v>18</v>
      </c>
      <c r="F925" s="178" t="s">
        <v>18</v>
      </c>
      <c r="G925" s="178" t="s">
        <v>18</v>
      </c>
      <c r="H925" s="161"/>
    </row>
    <row r="926" spans="1:8" ht="15.75" thickBot="1" x14ac:dyDescent="0.3">
      <c r="A926" s="116"/>
      <c r="B926" s="116"/>
      <c r="C926" s="189" t="s">
        <v>723</v>
      </c>
      <c r="D926" s="190">
        <f>D927+D928+D929+D930</f>
        <v>0</v>
      </c>
      <c r="E926" s="190">
        <f>E927+E928+E929+E930</f>
        <v>0</v>
      </c>
      <c r="F926" s="190">
        <f>F927+F928+F929+F930</f>
        <v>0</v>
      </c>
      <c r="G926" s="190">
        <f>G927+G928+G929+G930</f>
        <v>0</v>
      </c>
      <c r="H926" s="161"/>
    </row>
    <row r="927" spans="1:8" ht="15.75" thickBot="1" x14ac:dyDescent="0.3">
      <c r="A927" s="116"/>
      <c r="B927" s="116"/>
      <c r="C927" s="191" t="s">
        <v>705</v>
      </c>
      <c r="D927" s="190"/>
      <c r="E927" s="190"/>
      <c r="F927" s="190"/>
      <c r="G927" s="190"/>
      <c r="H927" s="161"/>
    </row>
    <row r="928" spans="1:8" ht="15.75" thickBot="1" x14ac:dyDescent="0.3">
      <c r="A928" s="116"/>
      <c r="B928" s="116"/>
      <c r="C928" s="191" t="s">
        <v>724</v>
      </c>
      <c r="D928" s="190"/>
      <c r="E928" s="190"/>
      <c r="F928" s="190"/>
      <c r="G928" s="190"/>
      <c r="H928" s="161"/>
    </row>
    <row r="929" spans="1:10" ht="15.75" thickBot="1" x14ac:dyDescent="0.3">
      <c r="A929" s="116"/>
      <c r="B929" s="116"/>
      <c r="C929" s="191" t="s">
        <v>725</v>
      </c>
      <c r="D929" s="190"/>
      <c r="E929" s="190"/>
      <c r="F929" s="190"/>
      <c r="G929" s="190"/>
      <c r="H929" s="161"/>
    </row>
    <row r="930" spans="1:10" ht="15.75" thickBot="1" x14ac:dyDescent="0.3">
      <c r="A930" s="116"/>
      <c r="B930" s="116"/>
      <c r="C930" s="191" t="s">
        <v>726</v>
      </c>
      <c r="D930" s="190"/>
      <c r="E930" s="190"/>
      <c r="F930" s="190"/>
      <c r="G930" s="190"/>
      <c r="H930" s="161"/>
    </row>
    <row r="931" spans="1:10" ht="15.75" thickBot="1" x14ac:dyDescent="0.3">
      <c r="A931" s="116"/>
      <c r="B931" s="116"/>
      <c r="C931" s="189" t="s">
        <v>727</v>
      </c>
      <c r="D931" s="192">
        <f>D932+D933+D934+D935</f>
        <v>0</v>
      </c>
      <c r="E931" s="192">
        <f>E932+E933+E934+E935</f>
        <v>20000</v>
      </c>
      <c r="F931" s="192">
        <f>F932+F933+F934+F935</f>
        <v>0</v>
      </c>
      <c r="G931" s="192">
        <f>G932+G933+G934+G935</f>
        <v>0</v>
      </c>
      <c r="H931" s="161"/>
    </row>
    <row r="932" spans="1:10" ht="15.75" thickBot="1" x14ac:dyDescent="0.3">
      <c r="A932" s="116"/>
      <c r="B932" s="116"/>
      <c r="C932" s="191" t="s">
        <v>705</v>
      </c>
      <c r="D932" s="190">
        <f>+D918</f>
        <v>0</v>
      </c>
      <c r="E932" s="190">
        <f>+E918</f>
        <v>20000</v>
      </c>
      <c r="F932" s="190">
        <f>+F918</f>
        <v>0</v>
      </c>
      <c r="G932" s="190"/>
      <c r="H932" s="161"/>
    </row>
    <row r="933" spans="1:10" ht="15.75" thickBot="1" x14ac:dyDescent="0.3">
      <c r="A933" s="116"/>
      <c r="B933" s="116"/>
      <c r="C933" s="191" t="s">
        <v>724</v>
      </c>
      <c r="D933" s="190"/>
      <c r="E933" s="190"/>
      <c r="F933" s="190"/>
      <c r="G933" s="190"/>
      <c r="H933" s="161"/>
    </row>
    <row r="934" spans="1:10" ht="15.75" thickBot="1" x14ac:dyDescent="0.3">
      <c r="A934" s="116"/>
      <c r="B934" s="116"/>
      <c r="C934" s="191" t="s">
        <v>725</v>
      </c>
      <c r="D934" s="190"/>
      <c r="E934" s="190"/>
      <c r="F934" s="190"/>
      <c r="G934" s="190"/>
      <c r="H934" s="161"/>
    </row>
    <row r="935" spans="1:10" ht="15.75" thickBot="1" x14ac:dyDescent="0.3">
      <c r="A935" s="116"/>
      <c r="B935" s="116"/>
      <c r="C935" s="191" t="s">
        <v>726</v>
      </c>
      <c r="D935" s="190"/>
      <c r="E935" s="190"/>
      <c r="F935" s="190"/>
      <c r="G935" s="190"/>
      <c r="H935" s="161"/>
    </row>
    <row r="936" spans="1:10" ht="15.75" thickBot="1" x14ac:dyDescent="0.3">
      <c r="A936" s="116"/>
      <c r="B936" s="116"/>
      <c r="C936" s="197" t="s">
        <v>830</v>
      </c>
      <c r="D936" s="192">
        <f>D926+D931</f>
        <v>0</v>
      </c>
      <c r="E936" s="192">
        <f>E926+E931</f>
        <v>20000</v>
      </c>
      <c r="F936" s="192">
        <f>F926+F931</f>
        <v>0</v>
      </c>
      <c r="G936" s="192">
        <f>G926+G931</f>
        <v>0</v>
      </c>
      <c r="H936" s="161"/>
    </row>
    <row r="937" spans="1:10" ht="31.15" customHeight="1" thickBot="1" x14ac:dyDescent="0.3">
      <c r="A937" s="116"/>
      <c r="B937" s="116"/>
      <c r="C937" s="168" t="s">
        <v>855</v>
      </c>
      <c r="D937" s="255" t="s">
        <v>856</v>
      </c>
      <c r="E937" s="255" t="s">
        <v>721</v>
      </c>
      <c r="F937" s="256"/>
      <c r="G937" s="257"/>
      <c r="H937" s="161"/>
    </row>
    <row r="938" spans="1:10" ht="31.15" customHeight="1" thickBot="1" x14ac:dyDescent="0.3">
      <c r="A938" s="116"/>
      <c r="B938" s="116"/>
      <c r="C938" s="148" t="s">
        <v>696</v>
      </c>
      <c r="D938" s="154" t="s">
        <v>857</v>
      </c>
      <c r="E938" s="155"/>
      <c r="F938" s="155"/>
      <c r="G938" s="156"/>
      <c r="H938" s="161"/>
    </row>
    <row r="939" spans="1:10" ht="15.75" thickBot="1" x14ac:dyDescent="0.3">
      <c r="A939" s="116"/>
      <c r="B939" s="116"/>
      <c r="C939" s="148" t="s">
        <v>51</v>
      </c>
      <c r="D939" s="172" t="s">
        <v>805</v>
      </c>
      <c r="E939" s="173"/>
      <c r="F939" s="173"/>
      <c r="G939" s="174"/>
      <c r="H939" s="161"/>
    </row>
    <row r="940" spans="1:10" ht="15.75" customHeight="1" x14ac:dyDescent="0.25">
      <c r="A940" s="116"/>
      <c r="B940" s="116"/>
      <c r="C940" s="141"/>
      <c r="D940" s="175">
        <v>2021</v>
      </c>
      <c r="E940" s="175">
        <v>2022</v>
      </c>
      <c r="F940" s="175">
        <v>2023</v>
      </c>
      <c r="G940" s="175">
        <v>2024</v>
      </c>
      <c r="H940" s="179"/>
      <c r="I940" s="211"/>
      <c r="J940" s="260"/>
    </row>
    <row r="941" spans="1:10" ht="15.75" thickBot="1" x14ac:dyDescent="0.3">
      <c r="A941" s="116"/>
      <c r="B941" s="116"/>
      <c r="C941" s="143"/>
      <c r="D941" s="178" t="s">
        <v>18</v>
      </c>
      <c r="E941" s="178" t="s">
        <v>18</v>
      </c>
      <c r="F941" s="178" t="s">
        <v>18</v>
      </c>
      <c r="G941" s="178" t="s">
        <v>18</v>
      </c>
      <c r="H941" s="179"/>
      <c r="I941" s="211"/>
    </row>
    <row r="942" spans="1:10" ht="15.75" thickBot="1" x14ac:dyDescent="0.3">
      <c r="A942" s="116"/>
      <c r="B942" s="116"/>
      <c r="C942" s="148" t="s">
        <v>53</v>
      </c>
      <c r="D942" s="209">
        <v>0</v>
      </c>
      <c r="E942" s="209">
        <v>0</v>
      </c>
      <c r="F942" s="209">
        <v>15</v>
      </c>
      <c r="G942" s="209">
        <v>25</v>
      </c>
      <c r="H942" s="258"/>
      <c r="I942" s="241"/>
    </row>
    <row r="943" spans="1:10" ht="15.75" thickBot="1" x14ac:dyDescent="0.3">
      <c r="A943" s="116"/>
      <c r="B943" s="116"/>
      <c r="C943" s="148" t="s">
        <v>699</v>
      </c>
      <c r="D943" s="180"/>
      <c r="E943" s="182">
        <v>0</v>
      </c>
      <c r="F943" s="180">
        <v>420583.27299999999</v>
      </c>
      <c r="G943" s="180">
        <v>760000</v>
      </c>
      <c r="H943" s="181"/>
      <c r="I943" s="241"/>
    </row>
    <row r="944" spans="1:10" ht="15.75" thickBot="1" x14ac:dyDescent="0.3">
      <c r="A944" s="116"/>
      <c r="B944" s="116"/>
      <c r="C944" s="148" t="s">
        <v>700</v>
      </c>
      <c r="D944" s="180" t="e">
        <f>D943/D942</f>
        <v>#DIV/0!</v>
      </c>
      <c r="E944" s="180" t="e">
        <f>E943/E942</f>
        <v>#DIV/0!</v>
      </c>
      <c r="F944" s="180">
        <f>F943/F942</f>
        <v>28038.884866666667</v>
      </c>
      <c r="G944" s="180">
        <f>G943/G942</f>
        <v>30400</v>
      </c>
      <c r="H944" s="179"/>
      <c r="I944" s="211"/>
    </row>
    <row r="945" spans="1:9" ht="15.75" thickBot="1" x14ac:dyDescent="0.3">
      <c r="A945" s="116"/>
      <c r="B945" s="116"/>
      <c r="C945" s="148" t="s">
        <v>701</v>
      </c>
      <c r="D945" s="183" t="e">
        <f>D942/C942-1</f>
        <v>#VALUE!</v>
      </c>
      <c r="E945" s="183" t="e">
        <f t="shared" ref="E945:F947" si="33">E942/D942-1</f>
        <v>#DIV/0!</v>
      </c>
      <c r="F945" s="183" t="e">
        <f t="shared" si="33"/>
        <v>#DIV/0!</v>
      </c>
      <c r="G945" s="183">
        <f>G942/F942-1</f>
        <v>0.66666666666666674</v>
      </c>
      <c r="H945" s="179"/>
      <c r="I945" s="211"/>
    </row>
    <row r="946" spans="1:9" ht="15.75" thickBot="1" x14ac:dyDescent="0.3">
      <c r="A946" s="116"/>
      <c r="B946" s="116"/>
      <c r="C946" s="148" t="s">
        <v>702</v>
      </c>
      <c r="D946" s="183" t="e">
        <f>D943/C943-1</f>
        <v>#VALUE!</v>
      </c>
      <c r="E946" s="183" t="e">
        <f t="shared" si="33"/>
        <v>#DIV/0!</v>
      </c>
      <c r="F946" s="183" t="e">
        <f t="shared" si="33"/>
        <v>#DIV/0!</v>
      </c>
      <c r="G946" s="183">
        <f>G943/F943-1</f>
        <v>0.80701432698204334</v>
      </c>
      <c r="H946" s="179"/>
      <c r="I946" s="211"/>
    </row>
    <row r="947" spans="1:9" ht="15.75" thickBot="1" x14ac:dyDescent="0.3">
      <c r="A947" s="116"/>
      <c r="B947" s="116"/>
      <c r="C947" s="148" t="s">
        <v>74</v>
      </c>
      <c r="D947" s="183" t="e">
        <f>D944/C944-1</f>
        <v>#DIV/0!</v>
      </c>
      <c r="E947" s="183" t="e">
        <f t="shared" si="33"/>
        <v>#DIV/0!</v>
      </c>
      <c r="F947" s="183" t="e">
        <f t="shared" si="33"/>
        <v>#DIV/0!</v>
      </c>
      <c r="G947" s="183">
        <f>G944/F944-1</f>
        <v>8.4208596189226048E-2</v>
      </c>
      <c r="H947" s="179"/>
      <c r="I947" s="211"/>
    </row>
    <row r="948" spans="1:9" ht="15.75" thickBot="1" x14ac:dyDescent="0.3">
      <c r="A948" s="116"/>
      <c r="B948" s="116"/>
      <c r="C948" s="186" t="s">
        <v>858</v>
      </c>
      <c r="D948" s="187"/>
      <c r="E948" s="187"/>
      <c r="F948" s="187"/>
      <c r="G948" s="188"/>
      <c r="H948" s="161"/>
    </row>
    <row r="949" spans="1:9" x14ac:dyDescent="0.25">
      <c r="A949" s="116"/>
      <c r="B949" s="116"/>
      <c r="C949" s="141"/>
      <c r="D949" s="175">
        <v>2021</v>
      </c>
      <c r="E949" s="175">
        <v>2022</v>
      </c>
      <c r="F949" s="175">
        <v>2023</v>
      </c>
      <c r="G949" s="175">
        <v>2024</v>
      </c>
      <c r="H949" s="161"/>
    </row>
    <row r="950" spans="1:9" ht="15.75" thickBot="1" x14ac:dyDescent="0.3">
      <c r="A950" s="116"/>
      <c r="B950" s="116"/>
      <c r="C950" s="143"/>
      <c r="D950" s="178" t="s">
        <v>18</v>
      </c>
      <c r="E950" s="178" t="s">
        <v>18</v>
      </c>
      <c r="F950" s="178" t="s">
        <v>18</v>
      </c>
      <c r="G950" s="178" t="s">
        <v>18</v>
      </c>
      <c r="H950" s="161"/>
    </row>
    <row r="951" spans="1:9" ht="15.75" thickBot="1" x14ac:dyDescent="0.3">
      <c r="A951" s="116"/>
      <c r="B951" s="116"/>
      <c r="C951" s="189" t="s">
        <v>723</v>
      </c>
      <c r="D951" s="190">
        <f>D952+D953+D954+D955</f>
        <v>0</v>
      </c>
      <c r="E951" s="190">
        <f>E952+E953+E954+E955</f>
        <v>0</v>
      </c>
      <c r="F951" s="190">
        <f>F952+F953+F954+F955</f>
        <v>0</v>
      </c>
      <c r="G951" s="190">
        <f>G952+G953+G954+G955</f>
        <v>0</v>
      </c>
      <c r="H951" s="161"/>
    </row>
    <row r="952" spans="1:9" ht="15.75" thickBot="1" x14ac:dyDescent="0.3">
      <c r="A952" s="116"/>
      <c r="B952" s="116"/>
      <c r="C952" s="191" t="s">
        <v>705</v>
      </c>
      <c r="D952" s="190"/>
      <c r="E952" s="190"/>
      <c r="F952" s="190"/>
      <c r="G952" s="190"/>
      <c r="H952" s="161"/>
    </row>
    <row r="953" spans="1:9" ht="15.75" thickBot="1" x14ac:dyDescent="0.3">
      <c r="A953" s="116"/>
      <c r="B953" s="116"/>
      <c r="C953" s="191" t="s">
        <v>724</v>
      </c>
      <c r="D953" s="190"/>
      <c r="E953" s="190"/>
      <c r="F953" s="190"/>
      <c r="G953" s="190"/>
      <c r="H953" s="161"/>
    </row>
    <row r="954" spans="1:9" ht="15.75" thickBot="1" x14ac:dyDescent="0.3">
      <c r="A954" s="116"/>
      <c r="B954" s="116"/>
      <c r="C954" s="191" t="s">
        <v>725</v>
      </c>
      <c r="D954" s="190"/>
      <c r="E954" s="190"/>
      <c r="F954" s="190"/>
      <c r="G954" s="190"/>
      <c r="H954" s="161"/>
    </row>
    <row r="955" spans="1:9" ht="15.75" thickBot="1" x14ac:dyDescent="0.3">
      <c r="A955" s="116"/>
      <c r="B955" s="116"/>
      <c r="C955" s="191" t="s">
        <v>726</v>
      </c>
      <c r="D955" s="190"/>
      <c r="E955" s="190"/>
      <c r="F955" s="190"/>
      <c r="G955" s="190"/>
      <c r="H955" s="161"/>
    </row>
    <row r="956" spans="1:9" ht="15.75" thickBot="1" x14ac:dyDescent="0.3">
      <c r="A956" s="116"/>
      <c r="B956" s="116"/>
      <c r="C956" s="189" t="s">
        <v>727</v>
      </c>
      <c r="D956" s="192">
        <f>D957+D958+D959+D960</f>
        <v>0</v>
      </c>
      <c r="E956" s="192">
        <f>E957+E958+E959+E960</f>
        <v>0</v>
      </c>
      <c r="F956" s="192">
        <f>F957+F958+F959+F960</f>
        <v>420583.27299999999</v>
      </c>
      <c r="G956" s="192">
        <f>G957+G958+G959+G960</f>
        <v>760000</v>
      </c>
      <c r="H956" s="161"/>
    </row>
    <row r="957" spans="1:9" ht="15.75" thickBot="1" x14ac:dyDescent="0.3">
      <c r="A957" s="116"/>
      <c r="B957" s="116"/>
      <c r="C957" s="191" t="s">
        <v>705</v>
      </c>
      <c r="D957" s="192"/>
      <c r="E957" s="192">
        <f>+E943</f>
        <v>0</v>
      </c>
      <c r="F957" s="192">
        <f>+F943</f>
        <v>420583.27299999999</v>
      </c>
      <c r="G957" s="192">
        <f>+G943</f>
        <v>760000</v>
      </c>
      <c r="H957" s="161"/>
    </row>
    <row r="958" spans="1:9" ht="15.75" thickBot="1" x14ac:dyDescent="0.3">
      <c r="A958" s="116"/>
      <c r="B958" s="116"/>
      <c r="C958" s="191" t="s">
        <v>724</v>
      </c>
      <c r="D958" s="190"/>
      <c r="E958" s="190"/>
      <c r="F958" s="190"/>
      <c r="G958" s="190"/>
      <c r="H958" s="161"/>
    </row>
    <row r="959" spans="1:9" ht="15.75" thickBot="1" x14ac:dyDescent="0.3">
      <c r="A959" s="116"/>
      <c r="B959" s="116"/>
      <c r="C959" s="191" t="s">
        <v>725</v>
      </c>
      <c r="D959" s="190"/>
      <c r="E959" s="190"/>
      <c r="F959" s="190"/>
      <c r="G959" s="190"/>
      <c r="H959" s="161"/>
    </row>
    <row r="960" spans="1:9" ht="15.75" thickBot="1" x14ac:dyDescent="0.3">
      <c r="A960" s="116"/>
      <c r="B960" s="116"/>
      <c r="C960" s="191" t="s">
        <v>726</v>
      </c>
      <c r="D960" s="190"/>
      <c r="E960" s="190"/>
      <c r="F960" s="190"/>
      <c r="G960" s="190"/>
      <c r="H960" s="161"/>
    </row>
    <row r="961" spans="1:13" ht="15.75" thickBot="1" x14ac:dyDescent="0.3">
      <c r="A961" s="116"/>
      <c r="B961" s="116"/>
      <c r="C961" s="197" t="s">
        <v>859</v>
      </c>
      <c r="D961" s="192">
        <f>D951+D956</f>
        <v>0</v>
      </c>
      <c r="E961" s="192">
        <f>E951+E956</f>
        <v>0</v>
      </c>
      <c r="F961" s="192">
        <f>F951+F956</f>
        <v>420583.27299999999</v>
      </c>
      <c r="G961" s="192">
        <f>G951+G956</f>
        <v>760000</v>
      </c>
      <c r="H961" s="161"/>
    </row>
    <row r="962" spans="1:13" ht="15.75" thickBot="1" x14ac:dyDescent="0.3">
      <c r="A962" s="116"/>
      <c r="B962" s="116"/>
      <c r="C962" s="165" t="s">
        <v>197</v>
      </c>
      <c r="D962" s="166"/>
      <c r="E962" s="166"/>
      <c r="F962" s="166"/>
      <c r="G962" s="167"/>
      <c r="H962" s="161"/>
    </row>
    <row r="963" spans="1:13" ht="15.75" thickBot="1" x14ac:dyDescent="0.3">
      <c r="A963" s="116"/>
      <c r="B963" s="116"/>
      <c r="C963" s="165" t="s">
        <v>717</v>
      </c>
      <c r="D963" s="166"/>
      <c r="E963" s="166"/>
      <c r="F963" s="166"/>
      <c r="G963" s="167"/>
      <c r="H963" s="161"/>
    </row>
    <row r="964" spans="1:13" ht="15.75" thickBot="1" x14ac:dyDescent="0.3">
      <c r="A964" s="116"/>
      <c r="B964" s="116"/>
      <c r="C964" s="168" t="s">
        <v>718</v>
      </c>
      <c r="D964" s="204" t="s">
        <v>860</v>
      </c>
      <c r="E964" s="205"/>
      <c r="F964" s="206"/>
      <c r="G964" s="207"/>
      <c r="H964" s="161"/>
    </row>
    <row r="965" spans="1:13" ht="42" customHeight="1" thickBot="1" x14ac:dyDescent="0.3">
      <c r="A965" s="116"/>
      <c r="B965" s="116"/>
      <c r="C965" s="168" t="s">
        <v>784</v>
      </c>
      <c r="D965" s="168" t="s">
        <v>861</v>
      </c>
      <c r="E965" s="208" t="s">
        <v>721</v>
      </c>
      <c r="F965" s="206"/>
      <c r="G965" s="207"/>
      <c r="H965" s="161"/>
    </row>
    <row r="966" spans="1:13" ht="24" customHeight="1" thickBot="1" x14ac:dyDescent="0.3">
      <c r="A966" s="116"/>
      <c r="B966" s="116"/>
      <c r="C966" s="148" t="s">
        <v>696</v>
      </c>
      <c r="D966" s="154" t="s">
        <v>862</v>
      </c>
      <c r="E966" s="155"/>
      <c r="F966" s="155"/>
      <c r="G966" s="156"/>
      <c r="H966" s="161"/>
    </row>
    <row r="967" spans="1:13" ht="15.75" thickBot="1" x14ac:dyDescent="0.3">
      <c r="A967" s="116"/>
      <c r="B967" s="116"/>
      <c r="C967" s="148" t="s">
        <v>51</v>
      </c>
      <c r="D967" s="172" t="s">
        <v>863</v>
      </c>
      <c r="E967" s="173"/>
      <c r="F967" s="173"/>
      <c r="G967" s="174"/>
      <c r="H967" s="179"/>
      <c r="I967" s="211"/>
    </row>
    <row r="968" spans="1:13" x14ac:dyDescent="0.25">
      <c r="A968" s="116"/>
      <c r="B968" s="116"/>
      <c r="C968" s="141"/>
      <c r="D968" s="175">
        <v>2021</v>
      </c>
      <c r="E968" s="175">
        <v>2022</v>
      </c>
      <c r="F968" s="175">
        <v>2023</v>
      </c>
      <c r="G968" s="175">
        <v>2024</v>
      </c>
      <c r="H968" s="179"/>
      <c r="I968" s="211"/>
    </row>
    <row r="969" spans="1:13" ht="15.75" thickBot="1" x14ac:dyDescent="0.3">
      <c r="A969" s="116"/>
      <c r="B969" s="116"/>
      <c r="C969" s="143"/>
      <c r="D969" s="178" t="s">
        <v>18</v>
      </c>
      <c r="E969" s="178" t="s">
        <v>18</v>
      </c>
      <c r="F969" s="178" t="s">
        <v>18</v>
      </c>
      <c r="G969" s="178" t="s">
        <v>18</v>
      </c>
      <c r="H969" s="179"/>
      <c r="I969" s="211"/>
    </row>
    <row r="970" spans="1:13" ht="15.75" thickBot="1" x14ac:dyDescent="0.3">
      <c r="A970" s="116"/>
      <c r="B970" s="116"/>
      <c r="C970" s="254" t="s">
        <v>53</v>
      </c>
      <c r="D970" s="209">
        <v>4</v>
      </c>
      <c r="E970" s="209">
        <v>4</v>
      </c>
      <c r="F970" s="209">
        <v>4</v>
      </c>
      <c r="G970" s="209">
        <v>4</v>
      </c>
      <c r="H970" s="258"/>
      <c r="I970" s="211"/>
    </row>
    <row r="971" spans="1:13" ht="15.75" thickBot="1" x14ac:dyDescent="0.3">
      <c r="A971" s="116"/>
      <c r="B971" s="116"/>
      <c r="C971" s="254" t="s">
        <v>699</v>
      </c>
      <c r="D971" s="182">
        <v>30000</v>
      </c>
      <c r="E971" s="182">
        <v>35000</v>
      </c>
      <c r="F971" s="182">
        <v>30000</v>
      </c>
      <c r="G971" s="182">
        <v>30000</v>
      </c>
      <c r="H971" s="181"/>
      <c r="I971" s="261"/>
    </row>
    <row r="972" spans="1:13" ht="15.75" thickBot="1" x14ac:dyDescent="0.3">
      <c r="A972" s="116"/>
      <c r="B972" s="116"/>
      <c r="C972" s="148" t="s">
        <v>700</v>
      </c>
      <c r="D972" s="180">
        <f>D971/D970</f>
        <v>7500</v>
      </c>
      <c r="E972" s="180">
        <f>E971/E970</f>
        <v>8750</v>
      </c>
      <c r="F972" s="180">
        <f>F971/F970</f>
        <v>7500</v>
      </c>
      <c r="G972" s="180">
        <f>G971/G970</f>
        <v>7500</v>
      </c>
      <c r="H972" s="179"/>
      <c r="I972" s="262"/>
    </row>
    <row r="973" spans="1:13" ht="15.75" thickBot="1" x14ac:dyDescent="0.3">
      <c r="A973" s="116"/>
      <c r="B973" s="116"/>
      <c r="C973" s="148" t="s">
        <v>701</v>
      </c>
      <c r="D973" s="183" t="e">
        <f>D970/C970-1</f>
        <v>#VALUE!</v>
      </c>
      <c r="E973" s="183">
        <f t="shared" ref="E973:F975" si="34">E970/D970-1</f>
        <v>0</v>
      </c>
      <c r="F973" s="183">
        <f t="shared" si="34"/>
        <v>0</v>
      </c>
      <c r="G973" s="183">
        <f>G970/F970-1</f>
        <v>0</v>
      </c>
      <c r="H973" s="179"/>
      <c r="I973" s="241"/>
      <c r="J973" s="185"/>
      <c r="K973" s="185"/>
      <c r="L973" s="185"/>
      <c r="M973" s="185"/>
    </row>
    <row r="974" spans="1:13" ht="15.75" thickBot="1" x14ac:dyDescent="0.3">
      <c r="A974" s="116"/>
      <c r="B974" s="116"/>
      <c r="C974" s="148" t="s">
        <v>702</v>
      </c>
      <c r="D974" s="183" t="e">
        <f>D971/C971-1</f>
        <v>#VALUE!</v>
      </c>
      <c r="E974" s="183">
        <f t="shared" si="34"/>
        <v>0.16666666666666674</v>
      </c>
      <c r="F974" s="183">
        <f t="shared" si="34"/>
        <v>-0.1428571428571429</v>
      </c>
      <c r="G974" s="183">
        <f>G971/F971-1</f>
        <v>0</v>
      </c>
      <c r="H974" s="179"/>
      <c r="I974" s="211"/>
    </row>
    <row r="975" spans="1:13" ht="15.75" thickBot="1" x14ac:dyDescent="0.3">
      <c r="A975" s="116"/>
      <c r="B975" s="116"/>
      <c r="C975" s="148" t="s">
        <v>74</v>
      </c>
      <c r="D975" s="183" t="e">
        <f>D972/C972-1</f>
        <v>#VALUE!</v>
      </c>
      <c r="E975" s="183">
        <f t="shared" si="34"/>
        <v>0.16666666666666674</v>
      </c>
      <c r="F975" s="183">
        <f t="shared" si="34"/>
        <v>-0.1428571428571429</v>
      </c>
      <c r="G975" s="183">
        <f>G972/F972-1</f>
        <v>0</v>
      </c>
    </row>
    <row r="976" spans="1:13" ht="15.75" thickBot="1" x14ac:dyDescent="0.3">
      <c r="A976" s="116"/>
      <c r="B976" s="116"/>
      <c r="C976" s="186" t="s">
        <v>703</v>
      </c>
      <c r="D976" s="187"/>
      <c r="E976" s="187"/>
      <c r="F976" s="187"/>
      <c r="G976" s="188"/>
    </row>
    <row r="977" spans="1:7" x14ac:dyDescent="0.25">
      <c r="A977" s="116"/>
      <c r="B977" s="116"/>
      <c r="C977" s="141"/>
      <c r="D977" s="175">
        <v>2021</v>
      </c>
      <c r="E977" s="175">
        <v>2022</v>
      </c>
      <c r="F977" s="175">
        <v>2023</v>
      </c>
      <c r="G977" s="175">
        <v>2024</v>
      </c>
    </row>
    <row r="978" spans="1:7" ht="15.75" thickBot="1" x14ac:dyDescent="0.3">
      <c r="A978" s="116"/>
      <c r="B978" s="116"/>
      <c r="C978" s="143"/>
      <c r="D978" s="178" t="s">
        <v>18</v>
      </c>
      <c r="E978" s="178" t="s">
        <v>18</v>
      </c>
      <c r="F978" s="178" t="s">
        <v>18</v>
      </c>
      <c r="G978" s="178" t="s">
        <v>18</v>
      </c>
    </row>
    <row r="979" spans="1:7" ht="15.75" thickBot="1" x14ac:dyDescent="0.3">
      <c r="A979" s="116"/>
      <c r="B979" s="116"/>
      <c r="C979" s="189" t="s">
        <v>723</v>
      </c>
      <c r="D979" s="190">
        <f>D980+D981+D982+D983</f>
        <v>30000</v>
      </c>
      <c r="E979" s="190">
        <f>E980+E981+E982+E983</f>
        <v>35000</v>
      </c>
      <c r="F979" s="190">
        <f>F980+F981+F982+F983</f>
        <v>30000</v>
      </c>
      <c r="G979" s="190">
        <f>G980+G981+G982+G983</f>
        <v>30000</v>
      </c>
    </row>
    <row r="980" spans="1:7" ht="15.75" thickBot="1" x14ac:dyDescent="0.3">
      <c r="A980" s="116"/>
      <c r="B980" s="116"/>
      <c r="C980" s="191" t="s">
        <v>705</v>
      </c>
      <c r="D980" s="190">
        <f>+D971</f>
        <v>30000</v>
      </c>
      <c r="E980" s="190">
        <f>+E971</f>
        <v>35000</v>
      </c>
      <c r="F980" s="190">
        <f>+F971</f>
        <v>30000</v>
      </c>
      <c r="G980" s="190">
        <f>+G971</f>
        <v>30000</v>
      </c>
    </row>
    <row r="981" spans="1:7" ht="15.75" thickBot="1" x14ac:dyDescent="0.3">
      <c r="A981" s="116"/>
      <c r="B981" s="116"/>
      <c r="C981" s="191" t="s">
        <v>724</v>
      </c>
      <c r="D981" s="190"/>
      <c r="E981" s="190"/>
      <c r="F981" s="190"/>
      <c r="G981" s="190"/>
    </row>
    <row r="982" spans="1:7" ht="15.75" thickBot="1" x14ac:dyDescent="0.3">
      <c r="A982" s="116"/>
      <c r="B982" s="116"/>
      <c r="C982" s="191" t="s">
        <v>725</v>
      </c>
      <c r="D982" s="190"/>
      <c r="E982" s="190"/>
      <c r="F982" s="190"/>
      <c r="G982" s="190"/>
    </row>
    <row r="983" spans="1:7" ht="15.75" thickBot="1" x14ac:dyDescent="0.3">
      <c r="A983" s="116"/>
      <c r="B983" s="116"/>
      <c r="C983" s="191" t="s">
        <v>726</v>
      </c>
      <c r="D983" s="190"/>
      <c r="E983" s="190"/>
      <c r="F983" s="190"/>
      <c r="G983" s="190"/>
    </row>
    <row r="984" spans="1:7" ht="15.75" thickBot="1" x14ac:dyDescent="0.3">
      <c r="A984" s="116"/>
      <c r="B984" s="116"/>
      <c r="C984" s="189" t="s">
        <v>727</v>
      </c>
      <c r="D984" s="192">
        <f>D985+D986+D987+D988</f>
        <v>0</v>
      </c>
      <c r="E984" s="192">
        <f>E985+E986+E987+E988</f>
        <v>0</v>
      </c>
      <c r="F984" s="192">
        <f>F985+F986+F987+F988</f>
        <v>0</v>
      </c>
      <c r="G984" s="192">
        <f>G985+G986+G987+G988</f>
        <v>0</v>
      </c>
    </row>
    <row r="985" spans="1:7" ht="15.75" thickBot="1" x14ac:dyDescent="0.3">
      <c r="A985" s="116"/>
      <c r="B985" s="116"/>
      <c r="C985" s="191" t="s">
        <v>705</v>
      </c>
      <c r="D985" s="192"/>
      <c r="E985" s="192"/>
      <c r="F985" s="192"/>
      <c r="G985" s="192"/>
    </row>
    <row r="986" spans="1:7" ht="15.75" thickBot="1" x14ac:dyDescent="0.3">
      <c r="A986" s="116"/>
      <c r="B986" s="116"/>
      <c r="C986" s="191" t="s">
        <v>724</v>
      </c>
      <c r="D986" s="192"/>
      <c r="E986" s="192"/>
      <c r="F986" s="192"/>
      <c r="G986" s="192"/>
    </row>
    <row r="987" spans="1:7" ht="15.75" thickBot="1" x14ac:dyDescent="0.3">
      <c r="A987" s="116"/>
      <c r="B987" s="116"/>
      <c r="C987" s="191" t="s">
        <v>725</v>
      </c>
      <c r="D987" s="192"/>
      <c r="E987" s="192"/>
      <c r="F987" s="192"/>
      <c r="G987" s="192"/>
    </row>
    <row r="988" spans="1:7" ht="15.75" thickBot="1" x14ac:dyDescent="0.3">
      <c r="A988" s="116"/>
      <c r="B988" s="116"/>
      <c r="C988" s="191" t="s">
        <v>726</v>
      </c>
      <c r="D988" s="192"/>
      <c r="E988" s="192"/>
      <c r="F988" s="192"/>
      <c r="G988" s="192"/>
    </row>
    <row r="989" spans="1:7" ht="15" customHeight="1" thickBot="1" x14ac:dyDescent="0.3">
      <c r="A989" s="116"/>
      <c r="B989" s="116"/>
      <c r="C989" s="197" t="s">
        <v>97</v>
      </c>
      <c r="D989" s="192">
        <f>D979+D984</f>
        <v>30000</v>
      </c>
      <c r="E989" s="192">
        <f>E979+E984</f>
        <v>35000</v>
      </c>
      <c r="F989" s="192">
        <f>F979+F984</f>
        <v>30000</v>
      </c>
      <c r="G989" s="192">
        <f>G979+G984</f>
        <v>30000</v>
      </c>
    </row>
    <row r="990" spans="1:7" ht="57" customHeight="1" thickBot="1" x14ac:dyDescent="0.3">
      <c r="A990" s="116"/>
      <c r="B990" s="116"/>
      <c r="C990" s="168" t="s">
        <v>784</v>
      </c>
      <c r="D990" s="168" t="s">
        <v>864</v>
      </c>
      <c r="E990" s="208" t="s">
        <v>721</v>
      </c>
      <c r="F990" s="206"/>
      <c r="G990" s="207"/>
    </row>
    <row r="991" spans="1:7" ht="45" customHeight="1" thickBot="1" x14ac:dyDescent="0.3">
      <c r="A991" s="116"/>
      <c r="B991" s="116"/>
      <c r="C991" s="148" t="s">
        <v>696</v>
      </c>
      <c r="D991" s="154" t="s">
        <v>865</v>
      </c>
      <c r="E991" s="155"/>
      <c r="F991" s="155"/>
      <c r="G991" s="156"/>
    </row>
    <row r="992" spans="1:7" ht="15" customHeight="1" thickBot="1" x14ac:dyDescent="0.3">
      <c r="A992" s="116"/>
      <c r="B992" s="116"/>
      <c r="C992" s="148" t="s">
        <v>51</v>
      </c>
      <c r="D992" s="172" t="s">
        <v>866</v>
      </c>
      <c r="E992" s="173"/>
      <c r="F992" s="173"/>
      <c r="G992" s="174"/>
    </row>
    <row r="993" spans="1:7" ht="15" customHeight="1" x14ac:dyDescent="0.25">
      <c r="A993" s="116"/>
      <c r="B993" s="116"/>
      <c r="C993" s="141"/>
      <c r="D993" s="175">
        <v>2021</v>
      </c>
      <c r="E993" s="175">
        <v>2022</v>
      </c>
      <c r="F993" s="175">
        <v>2023</v>
      </c>
      <c r="G993" s="175">
        <v>2024</v>
      </c>
    </row>
    <row r="994" spans="1:7" ht="15" customHeight="1" thickBot="1" x14ac:dyDescent="0.3">
      <c r="A994" s="116"/>
      <c r="B994" s="116"/>
      <c r="C994" s="143"/>
      <c r="D994" s="178" t="s">
        <v>18</v>
      </c>
      <c r="E994" s="178" t="s">
        <v>18</v>
      </c>
      <c r="F994" s="178" t="s">
        <v>18</v>
      </c>
      <c r="G994" s="178" t="s">
        <v>18</v>
      </c>
    </row>
    <row r="995" spans="1:7" ht="15" customHeight="1" thickBot="1" x14ac:dyDescent="0.3">
      <c r="A995" s="116"/>
      <c r="B995" s="116"/>
      <c r="C995" s="254" t="s">
        <v>53</v>
      </c>
      <c r="D995" s="209"/>
      <c r="E995" s="209">
        <v>7</v>
      </c>
      <c r="F995" s="209"/>
      <c r="G995" s="209"/>
    </row>
    <row r="996" spans="1:7" ht="15" customHeight="1" thickBot="1" x14ac:dyDescent="0.3">
      <c r="A996" s="116"/>
      <c r="B996" s="116"/>
      <c r="C996" s="254" t="s">
        <v>699</v>
      </c>
      <c r="D996" s="182"/>
      <c r="E996" s="182">
        <v>20649.599999999999</v>
      </c>
      <c r="F996" s="182"/>
      <c r="G996" s="182"/>
    </row>
    <row r="997" spans="1:7" ht="15" customHeight="1" thickBot="1" x14ac:dyDescent="0.3">
      <c r="A997" s="116"/>
      <c r="B997" s="116"/>
      <c r="C997" s="148" t="s">
        <v>700</v>
      </c>
      <c r="D997" s="180" t="e">
        <f>D996/D995</f>
        <v>#DIV/0!</v>
      </c>
      <c r="E997" s="180">
        <f>E996/E995</f>
        <v>2949.9428571428571</v>
      </c>
      <c r="F997" s="180" t="e">
        <f>F996/F995</f>
        <v>#DIV/0!</v>
      </c>
      <c r="G997" s="180" t="e">
        <f>G996/G995</f>
        <v>#DIV/0!</v>
      </c>
    </row>
    <row r="998" spans="1:7" ht="15" customHeight="1" thickBot="1" x14ac:dyDescent="0.3">
      <c r="A998" s="116"/>
      <c r="B998" s="116"/>
      <c r="C998" s="148" t="s">
        <v>701</v>
      </c>
      <c r="D998" s="183" t="e">
        <f t="shared" ref="D998:G1000" si="35">D995/C995-1</f>
        <v>#VALUE!</v>
      </c>
      <c r="E998" s="183" t="e">
        <f t="shared" si="35"/>
        <v>#DIV/0!</v>
      </c>
      <c r="F998" s="183">
        <f t="shared" si="35"/>
        <v>-1</v>
      </c>
      <c r="G998" s="183" t="e">
        <f t="shared" si="35"/>
        <v>#DIV/0!</v>
      </c>
    </row>
    <row r="999" spans="1:7" ht="15" customHeight="1" thickBot="1" x14ac:dyDescent="0.3">
      <c r="A999" s="116"/>
      <c r="B999" s="116"/>
      <c r="C999" s="148" t="s">
        <v>702</v>
      </c>
      <c r="D999" s="183" t="e">
        <f t="shared" si="35"/>
        <v>#VALUE!</v>
      </c>
      <c r="E999" s="183" t="e">
        <f t="shared" si="35"/>
        <v>#DIV/0!</v>
      </c>
      <c r="F999" s="183">
        <f t="shared" si="35"/>
        <v>-1</v>
      </c>
      <c r="G999" s="183" t="e">
        <f t="shared" si="35"/>
        <v>#DIV/0!</v>
      </c>
    </row>
    <row r="1000" spans="1:7" ht="15" customHeight="1" thickBot="1" x14ac:dyDescent="0.3">
      <c r="A1000" s="116"/>
      <c r="B1000" s="116"/>
      <c r="C1000" s="148" t="s">
        <v>74</v>
      </c>
      <c r="D1000" s="183" t="e">
        <f t="shared" si="35"/>
        <v>#DIV/0!</v>
      </c>
      <c r="E1000" s="183" t="e">
        <f t="shared" si="35"/>
        <v>#DIV/0!</v>
      </c>
      <c r="F1000" s="183" t="e">
        <f t="shared" si="35"/>
        <v>#DIV/0!</v>
      </c>
      <c r="G1000" s="183" t="e">
        <f t="shared" si="35"/>
        <v>#DIV/0!</v>
      </c>
    </row>
    <row r="1001" spans="1:7" ht="15" customHeight="1" thickBot="1" x14ac:dyDescent="0.3">
      <c r="A1001" s="116"/>
      <c r="B1001" s="116"/>
      <c r="C1001" s="186" t="s">
        <v>703</v>
      </c>
      <c r="D1001" s="187"/>
      <c r="E1001" s="187"/>
      <c r="F1001" s="187"/>
      <c r="G1001" s="188"/>
    </row>
    <row r="1002" spans="1:7" ht="15" customHeight="1" x14ac:dyDescent="0.25">
      <c r="A1002" s="116"/>
      <c r="B1002" s="116"/>
      <c r="C1002" s="141"/>
      <c r="D1002" s="175">
        <v>2021</v>
      </c>
      <c r="E1002" s="175">
        <v>2022</v>
      </c>
      <c r="F1002" s="175">
        <v>2023</v>
      </c>
      <c r="G1002" s="175">
        <v>2024</v>
      </c>
    </row>
    <row r="1003" spans="1:7" ht="15" customHeight="1" thickBot="1" x14ac:dyDescent="0.3">
      <c r="A1003" s="116"/>
      <c r="B1003" s="116"/>
      <c r="C1003" s="143"/>
      <c r="D1003" s="178" t="s">
        <v>18</v>
      </c>
      <c r="E1003" s="178" t="s">
        <v>18</v>
      </c>
      <c r="F1003" s="178" t="s">
        <v>18</v>
      </c>
      <c r="G1003" s="178" t="s">
        <v>18</v>
      </c>
    </row>
    <row r="1004" spans="1:7" ht="15" customHeight="1" thickBot="1" x14ac:dyDescent="0.3">
      <c r="A1004" s="116"/>
      <c r="B1004" s="116"/>
      <c r="C1004" s="189" t="s">
        <v>723</v>
      </c>
      <c r="D1004" s="190">
        <f>D1005+D1006+D1007+D1008</f>
        <v>0</v>
      </c>
      <c r="E1004" s="190">
        <f>E1005+E1006+E1007+E1008</f>
        <v>0</v>
      </c>
      <c r="F1004" s="190">
        <f>F1005+F1006+F1007+F1008</f>
        <v>0</v>
      </c>
      <c r="G1004" s="190">
        <f>G1005+G1006+G1007+G1008</f>
        <v>0</v>
      </c>
    </row>
    <row r="1005" spans="1:7" ht="15" customHeight="1" thickBot="1" x14ac:dyDescent="0.3">
      <c r="A1005" s="116"/>
      <c r="B1005" s="116"/>
      <c r="C1005" s="191" t="s">
        <v>705</v>
      </c>
      <c r="D1005" s="190">
        <f>+D996</f>
        <v>0</v>
      </c>
      <c r="E1005" s="190"/>
      <c r="F1005" s="190">
        <f>+F996</f>
        <v>0</v>
      </c>
      <c r="G1005" s="190">
        <f>+G996</f>
        <v>0</v>
      </c>
    </row>
    <row r="1006" spans="1:7" ht="15" customHeight="1" thickBot="1" x14ac:dyDescent="0.3">
      <c r="A1006" s="116"/>
      <c r="B1006" s="116"/>
      <c r="C1006" s="191" t="s">
        <v>724</v>
      </c>
      <c r="D1006" s="190"/>
      <c r="E1006" s="190"/>
      <c r="F1006" s="190"/>
      <c r="G1006" s="190"/>
    </row>
    <row r="1007" spans="1:7" ht="15" customHeight="1" thickBot="1" x14ac:dyDescent="0.3">
      <c r="A1007" s="116"/>
      <c r="B1007" s="116"/>
      <c r="C1007" s="191" t="s">
        <v>725</v>
      </c>
      <c r="D1007" s="190"/>
      <c r="E1007" s="190"/>
      <c r="F1007" s="190"/>
      <c r="G1007" s="190"/>
    </row>
    <row r="1008" spans="1:7" ht="15" customHeight="1" thickBot="1" x14ac:dyDescent="0.3">
      <c r="A1008" s="116"/>
      <c r="B1008" s="116"/>
      <c r="C1008" s="191" t="s">
        <v>726</v>
      </c>
      <c r="D1008" s="190"/>
      <c r="E1008" s="190"/>
      <c r="F1008" s="190"/>
      <c r="G1008" s="190"/>
    </row>
    <row r="1009" spans="1:10" ht="15" customHeight="1" thickBot="1" x14ac:dyDescent="0.3">
      <c r="A1009" s="116"/>
      <c r="B1009" s="116"/>
      <c r="C1009" s="189" t="s">
        <v>727</v>
      </c>
      <c r="D1009" s="192">
        <f>D1010+D1011+D1012+D1013</f>
        <v>0</v>
      </c>
      <c r="E1009" s="192">
        <v>20649.599999999999</v>
      </c>
      <c r="F1009" s="192">
        <f>F1010+F1011+F1012+F1013</f>
        <v>0</v>
      </c>
      <c r="G1009" s="192">
        <f>G1010+G1011+G1012+G1013</f>
        <v>0</v>
      </c>
    </row>
    <row r="1010" spans="1:10" ht="15" customHeight="1" thickBot="1" x14ac:dyDescent="0.3">
      <c r="A1010" s="116"/>
      <c r="B1010" s="116"/>
      <c r="C1010" s="191" t="s">
        <v>705</v>
      </c>
      <c r="D1010" s="192"/>
      <c r="E1010" s="192">
        <v>20649.599999999999</v>
      </c>
      <c r="F1010" s="192"/>
      <c r="G1010" s="192"/>
    </row>
    <row r="1011" spans="1:10" ht="15" customHeight="1" thickBot="1" x14ac:dyDescent="0.3">
      <c r="A1011" s="116"/>
      <c r="B1011" s="116"/>
      <c r="C1011" s="191" t="s">
        <v>724</v>
      </c>
      <c r="D1011" s="192"/>
      <c r="E1011" s="192"/>
      <c r="F1011" s="192"/>
      <c r="G1011" s="192"/>
    </row>
    <row r="1012" spans="1:10" ht="15" customHeight="1" thickBot="1" x14ac:dyDescent="0.3">
      <c r="A1012" s="116"/>
      <c r="B1012" s="116"/>
      <c r="C1012" s="191" t="s">
        <v>725</v>
      </c>
      <c r="D1012" s="192"/>
      <c r="E1012" s="192"/>
      <c r="F1012" s="192"/>
      <c r="G1012" s="192"/>
    </row>
    <row r="1013" spans="1:10" ht="15" customHeight="1" thickBot="1" x14ac:dyDescent="0.3">
      <c r="A1013" s="116"/>
      <c r="B1013" s="116"/>
      <c r="C1013" s="191" t="s">
        <v>726</v>
      </c>
      <c r="D1013" s="192"/>
      <c r="E1013" s="192"/>
      <c r="F1013" s="192"/>
      <c r="G1013" s="192"/>
    </row>
    <row r="1014" spans="1:10" ht="15" customHeight="1" thickBot="1" x14ac:dyDescent="0.3">
      <c r="A1014" s="116"/>
      <c r="B1014" s="116"/>
      <c r="C1014" s="197" t="s">
        <v>97</v>
      </c>
      <c r="D1014" s="192">
        <f>D1004+D1009</f>
        <v>0</v>
      </c>
      <c r="E1014" s="192">
        <f>E1004+E1009</f>
        <v>20649.599999999999</v>
      </c>
      <c r="F1014" s="192">
        <f>F1004+F1009</f>
        <v>0</v>
      </c>
      <c r="G1014" s="192">
        <f>G1004+G1009</f>
        <v>0</v>
      </c>
    </row>
    <row r="1015" spans="1:10" ht="15.75" thickBot="1" x14ac:dyDescent="0.3">
      <c r="A1015" s="116"/>
      <c r="B1015" s="116"/>
      <c r="C1015" s="263"/>
      <c r="D1015" s="264"/>
      <c r="E1015" s="264"/>
      <c r="F1015" s="264"/>
      <c r="G1015" s="264"/>
      <c r="I1015" s="185"/>
    </row>
    <row r="1016" spans="1:10" ht="36.75" thickBot="1" x14ac:dyDescent="0.3">
      <c r="A1016" s="116"/>
      <c r="B1016" s="116"/>
      <c r="C1016" s="150" t="s">
        <v>867</v>
      </c>
      <c r="D1016" s="265">
        <f>+D996+D971+D943+D918+D893+D868+D843+D818+D793+D768+D743+D718+D693+D668+D643+D618+D593+D568+D543+D518+D487+D462+D437+D397+D360+D323+D284+D253+D225+D200+D175+D150+D125+D100+D75+D32</f>
        <v>1267406.7860000001</v>
      </c>
      <c r="E1016" s="265">
        <f>+E996+E971+E943+E918+E893+E868+E843+E818+E793+E768+E743+E718+E693+E668+E643+E618+E593+E568+E543+E518+E487+E462+E437+E397+E360+E323+E284+E253+E225+E200+E175+E150+E125+E100+E75+E32</f>
        <v>1681091</v>
      </c>
      <c r="F1016" s="265">
        <f>+F996+F971+F943+F918+F893+F868+F843+F818+F793+F768+F743+F718+F693+F668+F643+F618+F593+F568+F543+F518+F487+F462+F437+F397+F360+F323+F284+F253+F225+F200+F175+F150+F125+F100+F75+F32</f>
        <v>1630000</v>
      </c>
      <c r="G1016" s="265">
        <f>+G996+G971+G943+G918+G893+G868+G843+G818+G793+G768+G743+G718+G693+G668+G643+G618+G593+G568+G543+G518+G487+G462+G437+G397+G360+G323+G284+G253+G225+G200+G175+G150+G125+G100+G75+G32</f>
        <v>1890000</v>
      </c>
      <c r="J1016" s="185"/>
    </row>
    <row r="1017" spans="1:10" ht="24.75" thickBot="1" x14ac:dyDescent="0.3">
      <c r="A1017" s="116"/>
      <c r="B1017" s="116"/>
      <c r="C1017" s="150" t="s">
        <v>868</v>
      </c>
      <c r="D1017" s="265">
        <f>+D1018+D1021+D1024+D1039+D1044</f>
        <v>1267406.7859999998</v>
      </c>
      <c r="E1017" s="265">
        <f>+E1018+E1021+E1024+E1039+E1044</f>
        <v>1681091</v>
      </c>
      <c r="F1017" s="265">
        <f>+F1018+F1021+F1024+F1039+F1044</f>
        <v>1630000</v>
      </c>
      <c r="G1017" s="265">
        <f>+G1018+G1021+G1024+G1039+G1044</f>
        <v>1890000</v>
      </c>
      <c r="I1017" s="185"/>
    </row>
    <row r="1018" spans="1:10" ht="15.75" customHeight="1" thickBot="1" x14ac:dyDescent="0.3">
      <c r="A1018" s="116"/>
      <c r="B1018" s="116"/>
      <c r="C1018" s="189" t="s">
        <v>704</v>
      </c>
      <c r="D1018" s="244">
        <f>D1019+D1020</f>
        <v>222753.96825396825</v>
      </c>
      <c r="E1018" s="244">
        <f>E1019+E1020</f>
        <v>222753.96825396825</v>
      </c>
      <c r="F1018" s="244">
        <f>F1019+F1020</f>
        <v>222753.96825396825</v>
      </c>
      <c r="G1018" s="244">
        <f>G1019+G1020</f>
        <v>222753.96825396825</v>
      </c>
    </row>
    <row r="1019" spans="1:10" ht="15.75" thickBot="1" x14ac:dyDescent="0.3">
      <c r="A1019" s="116"/>
      <c r="B1019" s="116"/>
      <c r="C1019" s="191" t="s">
        <v>705</v>
      </c>
      <c r="D1019" s="192">
        <f>+D331+D294+D40+D368</f>
        <v>222753.96825396825</v>
      </c>
      <c r="E1019" s="192">
        <f>+E331+E294+E40+E368</f>
        <v>222753.96825396825</v>
      </c>
      <c r="F1019" s="192">
        <f>+F331+F294+F40+F368</f>
        <v>222753.96825396825</v>
      </c>
      <c r="G1019" s="192">
        <f>+G331+G294+G40+G368</f>
        <v>222753.96825396825</v>
      </c>
    </row>
    <row r="1020" spans="1:10" ht="15.75" thickBot="1" x14ac:dyDescent="0.3">
      <c r="A1020" s="116"/>
      <c r="B1020" s="116"/>
      <c r="C1020" s="191" t="s">
        <v>869</v>
      </c>
      <c r="D1020" s="192"/>
      <c r="E1020" s="192"/>
      <c r="F1020" s="192"/>
      <c r="G1020" s="192"/>
      <c r="I1020" s="185"/>
    </row>
    <row r="1021" spans="1:10" ht="24.75" thickBot="1" x14ac:dyDescent="0.3">
      <c r="A1021" s="116"/>
      <c r="B1021" s="116"/>
      <c r="C1021" s="189" t="s">
        <v>707</v>
      </c>
      <c r="D1021" s="244">
        <f>D1022+D1023</f>
        <v>37246.031746031746</v>
      </c>
      <c r="E1021" s="244">
        <f>E1022+E1023</f>
        <v>37246.031746031746</v>
      </c>
      <c r="F1021" s="244">
        <f>F1022+F1023</f>
        <v>37246.031746031746</v>
      </c>
      <c r="G1021" s="244">
        <f>G1022+G1023</f>
        <v>37246.031746031746</v>
      </c>
      <c r="I1021" s="185"/>
    </row>
    <row r="1022" spans="1:10" ht="15.75" thickBot="1" x14ac:dyDescent="0.3">
      <c r="A1022" s="116"/>
      <c r="B1022" s="116"/>
      <c r="C1022" s="191" t="s">
        <v>705</v>
      </c>
      <c r="D1022" s="190">
        <f>+D334+D297+D43+D371</f>
        <v>37246.031746031746</v>
      </c>
      <c r="E1022" s="190">
        <f>+E334+E297+E43+E371</f>
        <v>37246.031746031746</v>
      </c>
      <c r="F1022" s="190">
        <f>+F334+F297+F43+F371</f>
        <v>37246.031746031746</v>
      </c>
      <c r="G1022" s="190">
        <f>+G334+G297+G43+G371</f>
        <v>37246.031746031746</v>
      </c>
    </row>
    <row r="1023" spans="1:10" ht="15.75" thickBot="1" x14ac:dyDescent="0.3">
      <c r="A1023" s="116"/>
      <c r="B1023" s="116"/>
      <c r="C1023" s="191" t="s">
        <v>869</v>
      </c>
      <c r="D1023" s="192"/>
      <c r="E1023" s="192"/>
      <c r="F1023" s="192"/>
      <c r="G1023" s="192"/>
      <c r="I1023" s="185"/>
    </row>
    <row r="1024" spans="1:10" ht="15.75" thickBot="1" x14ac:dyDescent="0.3">
      <c r="A1024" s="116"/>
      <c r="B1024" s="116"/>
      <c r="C1024" s="189" t="s">
        <v>708</v>
      </c>
      <c r="D1024" s="244">
        <f>D1025+D1026</f>
        <v>400000</v>
      </c>
      <c r="E1024" s="244">
        <f>E1025+E1026</f>
        <v>407600</v>
      </c>
      <c r="F1024" s="244">
        <f>F1025+F1026</f>
        <v>430000</v>
      </c>
      <c r="G1024" s="244">
        <f>G1025+G1026</f>
        <v>440000</v>
      </c>
    </row>
    <row r="1025" spans="1:9" ht="15.75" thickBot="1" x14ac:dyDescent="0.3">
      <c r="A1025" s="116"/>
      <c r="B1025" s="116"/>
      <c r="C1025" s="191" t="s">
        <v>705</v>
      </c>
      <c r="D1025" s="192">
        <f>+D337+D300+D46+D412</f>
        <v>400000</v>
      </c>
      <c r="E1025" s="192">
        <f>+E337+E300+E46+E412</f>
        <v>407600</v>
      </c>
      <c r="F1025" s="192">
        <f>+F337+F300+F46+F412</f>
        <v>430000</v>
      </c>
      <c r="G1025" s="192">
        <f>+G337+G300+G46+G412</f>
        <v>440000</v>
      </c>
    </row>
    <row r="1026" spans="1:9" ht="15.75" thickBot="1" x14ac:dyDescent="0.3">
      <c r="A1026" s="116"/>
      <c r="B1026" s="116"/>
      <c r="C1026" s="191" t="s">
        <v>869</v>
      </c>
      <c r="D1026" s="192"/>
      <c r="E1026" s="192"/>
      <c r="F1026" s="192"/>
      <c r="G1026" s="192"/>
    </row>
    <row r="1027" spans="1:9" ht="15.75" thickBot="1" x14ac:dyDescent="0.3">
      <c r="A1027" s="116"/>
      <c r="B1027" s="116"/>
      <c r="C1027" s="189" t="s">
        <v>709</v>
      </c>
      <c r="D1027" s="244"/>
      <c r="E1027" s="244"/>
      <c r="F1027" s="244"/>
      <c r="G1027" s="244"/>
    </row>
    <row r="1028" spans="1:9" ht="15.75" thickBot="1" x14ac:dyDescent="0.3">
      <c r="A1028" s="116"/>
      <c r="B1028" s="116"/>
      <c r="C1028" s="191" t="s">
        <v>705</v>
      </c>
      <c r="D1028" s="190"/>
      <c r="E1028" s="190"/>
      <c r="F1028" s="190"/>
      <c r="G1028" s="190"/>
    </row>
    <row r="1029" spans="1:9" ht="15.75" thickBot="1" x14ac:dyDescent="0.3">
      <c r="A1029" s="116"/>
      <c r="B1029" s="116"/>
      <c r="C1029" s="191" t="s">
        <v>869</v>
      </c>
      <c r="D1029" s="192"/>
      <c r="E1029" s="192"/>
      <c r="F1029" s="192"/>
      <c r="G1029" s="192"/>
    </row>
    <row r="1030" spans="1:9" ht="15.75" thickBot="1" x14ac:dyDescent="0.3">
      <c r="A1030" s="116"/>
      <c r="B1030" s="116"/>
      <c r="C1030" s="189" t="s">
        <v>710</v>
      </c>
      <c r="D1030" s="244"/>
      <c r="E1030" s="244"/>
      <c r="F1030" s="244"/>
      <c r="G1030" s="244"/>
    </row>
    <row r="1031" spans="1:9" ht="15.75" thickBot="1" x14ac:dyDescent="0.3">
      <c r="A1031" s="116"/>
      <c r="B1031" s="116"/>
      <c r="C1031" s="191" t="s">
        <v>705</v>
      </c>
      <c r="D1031" s="190"/>
      <c r="E1031" s="190"/>
      <c r="F1031" s="190"/>
      <c r="G1031" s="190"/>
    </row>
    <row r="1032" spans="1:9" ht="15.75" thickBot="1" x14ac:dyDescent="0.3">
      <c r="A1032" s="116"/>
      <c r="B1032" s="116"/>
      <c r="C1032" s="191" t="s">
        <v>869</v>
      </c>
      <c r="D1032" s="192"/>
      <c r="E1032" s="192"/>
      <c r="F1032" s="192"/>
      <c r="G1032" s="192"/>
    </row>
    <row r="1033" spans="1:9" ht="15.75" thickBot="1" x14ac:dyDescent="0.3">
      <c r="A1033" s="116"/>
      <c r="B1033" s="116"/>
      <c r="C1033" s="189" t="s">
        <v>711</v>
      </c>
      <c r="D1033" s="244"/>
      <c r="E1033" s="244"/>
      <c r="F1033" s="244"/>
      <c r="G1033" s="244"/>
    </row>
    <row r="1034" spans="1:9" ht="15.75" thickBot="1" x14ac:dyDescent="0.3">
      <c r="A1034" s="116"/>
      <c r="B1034" s="116"/>
      <c r="C1034" s="191" t="s">
        <v>705</v>
      </c>
      <c r="D1034" s="190"/>
      <c r="E1034" s="190"/>
      <c r="F1034" s="190"/>
      <c r="G1034" s="190"/>
    </row>
    <row r="1035" spans="1:9" ht="15.75" thickBot="1" x14ac:dyDescent="0.3">
      <c r="A1035" s="116"/>
      <c r="B1035" s="116"/>
      <c r="C1035" s="191" t="s">
        <v>869</v>
      </c>
      <c r="D1035" s="192"/>
      <c r="E1035" s="192"/>
      <c r="F1035" s="192"/>
      <c r="G1035" s="192"/>
    </row>
    <row r="1036" spans="1:9" ht="24.75" thickBot="1" x14ac:dyDescent="0.3">
      <c r="A1036" s="116"/>
      <c r="B1036" s="116"/>
      <c r="C1036" s="189" t="s">
        <v>712</v>
      </c>
      <c r="D1036" s="244"/>
      <c r="E1036" s="244"/>
      <c r="F1036" s="244"/>
      <c r="G1036" s="244"/>
    </row>
    <row r="1037" spans="1:9" ht="15.75" thickBot="1" x14ac:dyDescent="0.3">
      <c r="A1037" s="116"/>
      <c r="B1037" s="116"/>
      <c r="C1037" s="191" t="s">
        <v>705</v>
      </c>
      <c r="D1037" s="190"/>
      <c r="E1037" s="190"/>
      <c r="F1037" s="190"/>
      <c r="G1037" s="190"/>
      <c r="H1037" s="176"/>
      <c r="I1037" s="177"/>
    </row>
    <row r="1038" spans="1:9" ht="15.75" thickBot="1" x14ac:dyDescent="0.3">
      <c r="A1038" s="116"/>
      <c r="B1038" s="116"/>
      <c r="C1038" s="191" t="s">
        <v>869</v>
      </c>
      <c r="D1038" s="192"/>
      <c r="E1038" s="192"/>
      <c r="F1038" s="192"/>
      <c r="G1038" s="192"/>
      <c r="H1038" s="176"/>
      <c r="I1038" s="184"/>
    </row>
    <row r="1039" spans="1:9" ht="15.75" thickBot="1" x14ac:dyDescent="0.3">
      <c r="A1039" s="116"/>
      <c r="B1039" s="116"/>
      <c r="C1039" s="189" t="s">
        <v>870</v>
      </c>
      <c r="D1039" s="244">
        <f>D1040+D1041+D1042+D1043</f>
        <v>30000</v>
      </c>
      <c r="E1039" s="244">
        <f>E1040+E1041+E1042+E1043</f>
        <v>35000</v>
      </c>
      <c r="F1039" s="244">
        <f>F1040+F1041+F1042+F1043</f>
        <v>30000</v>
      </c>
      <c r="G1039" s="244">
        <f>G1040+G1041+G1042+G1043</f>
        <v>30000</v>
      </c>
      <c r="H1039" s="176"/>
      <c r="I1039" s="184"/>
    </row>
    <row r="1040" spans="1:9" ht="15.75" thickBot="1" x14ac:dyDescent="0.3">
      <c r="A1040" s="116"/>
      <c r="B1040" s="116"/>
      <c r="C1040" s="191" t="s">
        <v>705</v>
      </c>
      <c r="D1040" s="190">
        <f>+D446+D496+D980</f>
        <v>30000</v>
      </c>
      <c r="E1040" s="190">
        <f>+E446+E496+E980</f>
        <v>35000</v>
      </c>
      <c r="F1040" s="190">
        <f>+F446+F496+F980</f>
        <v>30000</v>
      </c>
      <c r="G1040" s="190">
        <f>+G446+G496+G980</f>
        <v>30000</v>
      </c>
      <c r="H1040" s="266"/>
      <c r="I1040" s="184"/>
    </row>
    <row r="1041" spans="1:11" ht="15.75" thickBot="1" x14ac:dyDescent="0.3">
      <c r="A1041" s="116"/>
      <c r="B1041" s="116"/>
      <c r="C1041" s="191" t="s">
        <v>871</v>
      </c>
      <c r="D1041" s="190"/>
      <c r="E1041" s="190">
        <f t="shared" ref="E1041:G1043" si="36">+E447+E497+E981</f>
        <v>0</v>
      </c>
      <c r="F1041" s="190">
        <f t="shared" si="36"/>
        <v>0</v>
      </c>
      <c r="G1041" s="190">
        <f t="shared" si="36"/>
        <v>0</v>
      </c>
      <c r="H1041" s="176"/>
      <c r="I1041" s="177"/>
      <c r="K1041" s="185"/>
    </row>
    <row r="1042" spans="1:11" ht="15.75" thickBot="1" x14ac:dyDescent="0.3">
      <c r="A1042" s="116"/>
      <c r="B1042" s="116"/>
      <c r="C1042" s="191" t="s">
        <v>725</v>
      </c>
      <c r="D1042" s="190">
        <f>+D448+D498+D982</f>
        <v>0</v>
      </c>
      <c r="E1042" s="190">
        <f t="shared" si="36"/>
        <v>0</v>
      </c>
      <c r="F1042" s="190">
        <f t="shared" si="36"/>
        <v>0</v>
      </c>
      <c r="G1042" s="190">
        <f t="shared" si="36"/>
        <v>0</v>
      </c>
      <c r="H1042" s="176"/>
      <c r="I1042" s="184"/>
      <c r="K1042" s="185"/>
    </row>
    <row r="1043" spans="1:11" ht="15.75" thickBot="1" x14ac:dyDescent="0.3">
      <c r="A1043" s="116"/>
      <c r="B1043" s="116"/>
      <c r="C1043" s="191" t="s">
        <v>726</v>
      </c>
      <c r="D1043" s="190">
        <f>+D449+D499+D983</f>
        <v>0</v>
      </c>
      <c r="E1043" s="190">
        <f t="shared" si="36"/>
        <v>0</v>
      </c>
      <c r="F1043" s="190">
        <f t="shared" si="36"/>
        <v>0</v>
      </c>
      <c r="G1043" s="190">
        <f t="shared" si="36"/>
        <v>0</v>
      </c>
      <c r="H1043" s="176"/>
      <c r="I1043" s="184"/>
      <c r="K1043" s="185"/>
    </row>
    <row r="1044" spans="1:11" ht="15.75" thickBot="1" x14ac:dyDescent="0.3">
      <c r="A1044" s="116"/>
      <c r="B1044" s="116"/>
      <c r="C1044" s="189" t="s">
        <v>872</v>
      </c>
      <c r="D1044" s="244">
        <f>D1045+D1046+D1047+D1048</f>
        <v>577406.78599999996</v>
      </c>
      <c r="E1044" s="244">
        <f>E1045+E1046+E1047+E1048</f>
        <v>978491</v>
      </c>
      <c r="F1044" s="244">
        <f>F1045+F1046+F1047+F1048</f>
        <v>909999.99999999988</v>
      </c>
      <c r="G1044" s="244">
        <f>G1045+G1046+G1047+G1048</f>
        <v>1160000</v>
      </c>
      <c r="H1044" s="176"/>
      <c r="I1044" s="184"/>
      <c r="J1044" s="185"/>
      <c r="K1044" s="185"/>
    </row>
    <row r="1045" spans="1:11" ht="15.75" thickBot="1" x14ac:dyDescent="0.3">
      <c r="A1045" s="116"/>
      <c r="B1045" s="116"/>
      <c r="C1045" s="191" t="s">
        <v>705</v>
      </c>
      <c r="D1045" s="190">
        <f>+D1010+D985+D957+D932+D907+D882+D857+D832+D807+D782+D757+D732+D707+D682+D657+D632+D607+D582+D557+D532+D501+D476+D451+D267+D239+D214+D189+D164+D139+D114+D89</f>
        <v>314555.78599999996</v>
      </c>
      <c r="E1045" s="190">
        <f>+E1010+E985+E957+E932+E907+E882+E857+E832+E807+E782+E757+E732+E707+E682+E657+E632+E607+E582+E557+E532+E501+E476+E451+E267+E239+E214+E189+E164+E139+E114+E89</f>
        <v>948597</v>
      </c>
      <c r="F1045" s="190">
        <f>+F1010+F985+F957+F932+F907+F882+F857+F832+F807+F782+F757+F732+F707+F682+F657+F632+F607+F582+F557+F532+F501+F476+F451+F267+F239+F214+F189+F164+F139+F114+F89</f>
        <v>909999.99999999988</v>
      </c>
      <c r="G1045" s="190">
        <f>+G1010+G985+G957+G932+G907+G882+G857+G832+G807+G782+G757+G732+G707+G682+G657+G632+G607+G582+G557+G532+G501+G476+G451+G267+G239+G214+G189+G164+G139+G114+G89</f>
        <v>1160000</v>
      </c>
      <c r="H1045" s="176"/>
      <c r="I1045" s="184"/>
      <c r="J1045" s="185"/>
    </row>
    <row r="1046" spans="1:11" ht="15.75" thickBot="1" x14ac:dyDescent="0.3">
      <c r="A1046" s="116"/>
      <c r="B1046" s="116"/>
      <c r="C1046" s="191" t="s">
        <v>871</v>
      </c>
      <c r="D1046" s="190"/>
      <c r="E1046" s="190"/>
      <c r="F1046" s="190"/>
      <c r="G1046" s="190"/>
      <c r="I1046" s="185"/>
    </row>
    <row r="1047" spans="1:11" ht="15.75" thickBot="1" x14ac:dyDescent="0.3">
      <c r="A1047" s="116"/>
      <c r="B1047" s="116"/>
      <c r="C1047" s="191" t="s">
        <v>725</v>
      </c>
      <c r="D1047" s="190">
        <f>+D453+D503+D987+D269</f>
        <v>10000</v>
      </c>
      <c r="E1047" s="190">
        <f>+E453+E503+E987+E269</f>
        <v>0</v>
      </c>
      <c r="F1047" s="190">
        <f>+F453+F503+F987+F269</f>
        <v>0</v>
      </c>
      <c r="G1047" s="190">
        <f>+G453+G503+G987+G269</f>
        <v>0</v>
      </c>
      <c r="K1047" s="185"/>
    </row>
    <row r="1048" spans="1:11" ht="15.75" thickBot="1" x14ac:dyDescent="0.3">
      <c r="A1048" s="116"/>
      <c r="B1048" s="116"/>
      <c r="C1048" s="191" t="s">
        <v>726</v>
      </c>
      <c r="D1048" s="190">
        <f>+D270</f>
        <v>252851</v>
      </c>
      <c r="E1048" s="190">
        <f>+E270</f>
        <v>29894</v>
      </c>
      <c r="F1048" s="190">
        <f>+F270</f>
        <v>0</v>
      </c>
      <c r="G1048" s="190">
        <f>+G270</f>
        <v>0</v>
      </c>
      <c r="I1048" s="185"/>
      <c r="K1048" s="217"/>
    </row>
    <row r="1049" spans="1:11" ht="15.75" thickBot="1" x14ac:dyDescent="0.3">
      <c r="A1049" s="116"/>
      <c r="B1049" s="116"/>
      <c r="C1049" s="267" t="s">
        <v>714</v>
      </c>
      <c r="D1049" s="199">
        <f>+D1017-D1016</f>
        <v>0</v>
      </c>
      <c r="E1049" s="199">
        <f>+E1017-E1016</f>
        <v>0</v>
      </c>
      <c r="F1049" s="199">
        <f>+F1017-F1016</f>
        <v>0</v>
      </c>
      <c r="G1049" s="199">
        <f>+G1017-G1016</f>
        <v>0</v>
      </c>
      <c r="K1049" s="185"/>
    </row>
    <row r="1050" spans="1:11" ht="15.75" thickBot="1" x14ac:dyDescent="0.3">
      <c r="C1050" s="268"/>
      <c r="D1050" s="269"/>
      <c r="E1050" s="269"/>
      <c r="F1050" s="269"/>
      <c r="G1050" s="269"/>
    </row>
    <row r="1051" spans="1:11" x14ac:dyDescent="0.25">
      <c r="A1051" s="270" t="s">
        <v>873</v>
      </c>
      <c r="B1051" s="271" t="s">
        <v>396</v>
      </c>
      <c r="C1051" s="272" t="s">
        <v>874</v>
      </c>
      <c r="D1051" s="273" t="s">
        <v>875</v>
      </c>
      <c r="E1051" s="274" t="s">
        <v>396</v>
      </c>
      <c r="F1051" s="272" t="s">
        <v>499</v>
      </c>
      <c r="G1051" s="273" t="s">
        <v>876</v>
      </c>
      <c r="H1051" s="274" t="s">
        <v>396</v>
      </c>
      <c r="I1051" s="272" t="s">
        <v>501</v>
      </c>
    </row>
    <row r="1052" spans="1:11" ht="20.25" customHeight="1" x14ac:dyDescent="0.25">
      <c r="A1052" s="275"/>
      <c r="B1052" s="276" t="s">
        <v>877</v>
      </c>
      <c r="C1052" s="277"/>
      <c r="D1052" s="278"/>
      <c r="E1052" s="279" t="s">
        <v>877</v>
      </c>
      <c r="F1052" s="277"/>
      <c r="G1052" s="278"/>
      <c r="H1052" s="279" t="s">
        <v>877</v>
      </c>
      <c r="I1052" s="277"/>
      <c r="K1052" s="185"/>
    </row>
    <row r="1053" spans="1:11" ht="36.75" customHeight="1" thickBot="1" x14ac:dyDescent="0.3">
      <c r="A1053" s="280"/>
      <c r="B1053" s="281" t="s">
        <v>400</v>
      </c>
      <c r="C1053" s="282" t="s">
        <v>403</v>
      </c>
      <c r="D1053" s="283"/>
      <c r="E1053" s="284" t="s">
        <v>400</v>
      </c>
      <c r="F1053" s="282" t="s">
        <v>403</v>
      </c>
      <c r="G1053" s="283"/>
      <c r="H1053" s="284" t="s">
        <v>400</v>
      </c>
      <c r="I1053" s="282" t="s">
        <v>403</v>
      </c>
    </row>
    <row r="1054" spans="1:11" x14ac:dyDescent="0.25">
      <c r="A1054" s="285"/>
      <c r="B1054" s="286"/>
      <c r="C1054" s="286"/>
      <c r="D1054" s="287"/>
      <c r="E1054" s="285"/>
      <c r="F1054" s="286"/>
      <c r="G1054" s="286"/>
    </row>
    <row r="1056" spans="1:11" x14ac:dyDescent="0.25">
      <c r="A1056" s="288"/>
      <c r="C1056" s="289" t="s">
        <v>878</v>
      </c>
      <c r="E1056" s="290"/>
      <c r="K1056" s="185"/>
    </row>
    <row r="1057" spans="1:11" x14ac:dyDescent="0.25">
      <c r="A1057" s="288"/>
      <c r="C1057" s="291"/>
      <c r="D1057" s="290"/>
      <c r="E1057" s="290"/>
      <c r="F1057" s="290"/>
      <c r="G1057" s="290"/>
      <c r="K1057" s="185"/>
    </row>
    <row r="1058" spans="1:11" x14ac:dyDescent="0.25">
      <c r="A1058" s="288"/>
      <c r="C1058" s="292" t="s">
        <v>879</v>
      </c>
      <c r="D1058" s="290"/>
      <c r="E1058" s="290"/>
      <c r="F1058" s="290"/>
      <c r="G1058" s="290"/>
      <c r="K1058" s="293"/>
    </row>
    <row r="1059" spans="1:11" x14ac:dyDescent="0.25">
      <c r="A1059" s="288"/>
      <c r="C1059" s="292" t="s">
        <v>880</v>
      </c>
      <c r="D1059" s="290"/>
      <c r="E1059" s="290"/>
      <c r="F1059" s="290"/>
      <c r="K1059" s="185"/>
    </row>
    <row r="1060" spans="1:11" x14ac:dyDescent="0.25">
      <c r="A1060" s="288"/>
      <c r="C1060" s="292" t="s">
        <v>881</v>
      </c>
      <c r="D1060" s="290"/>
      <c r="E1060" s="290"/>
      <c r="F1060" s="290"/>
      <c r="G1060" s="290"/>
    </row>
    <row r="1061" spans="1:11" x14ac:dyDescent="0.25">
      <c r="A1061" s="288"/>
      <c r="C1061" s="289" t="s">
        <v>882</v>
      </c>
      <c r="D1061" s="290"/>
      <c r="E1061" s="290"/>
      <c r="F1061" s="290"/>
      <c r="G1061" s="290"/>
    </row>
    <row r="1065" spans="1:11" x14ac:dyDescent="0.25">
      <c r="D1065" s="290"/>
    </row>
    <row r="1067" spans="1:11" x14ac:dyDescent="0.25">
      <c r="D1067" s="290"/>
    </row>
  </sheetData>
  <mergeCells count="256">
    <mergeCell ref="C1002:C1003"/>
    <mergeCell ref="A1051:A1053"/>
    <mergeCell ref="D1051:D1053"/>
    <mergeCell ref="G1051:G1053"/>
    <mergeCell ref="C977:C978"/>
    <mergeCell ref="F990:G990"/>
    <mergeCell ref="D991:G991"/>
    <mergeCell ref="D992:G992"/>
    <mergeCell ref="C993:C994"/>
    <mergeCell ref="C1001:G1001"/>
    <mergeCell ref="D964:G964"/>
    <mergeCell ref="F965:G965"/>
    <mergeCell ref="D966:G966"/>
    <mergeCell ref="D967:G967"/>
    <mergeCell ref="C968:C969"/>
    <mergeCell ref="C976:G976"/>
    <mergeCell ref="D939:G939"/>
    <mergeCell ref="C940:C941"/>
    <mergeCell ref="C948:G948"/>
    <mergeCell ref="C949:C950"/>
    <mergeCell ref="C962:G962"/>
    <mergeCell ref="C963:G963"/>
    <mergeCell ref="D914:G914"/>
    <mergeCell ref="C915:C916"/>
    <mergeCell ref="C923:G923"/>
    <mergeCell ref="C924:C925"/>
    <mergeCell ref="F937:G937"/>
    <mergeCell ref="D938:G938"/>
    <mergeCell ref="D889:G889"/>
    <mergeCell ref="C890:C891"/>
    <mergeCell ref="C898:G898"/>
    <mergeCell ref="C899:C900"/>
    <mergeCell ref="F912:G912"/>
    <mergeCell ref="D913:G913"/>
    <mergeCell ref="D864:G864"/>
    <mergeCell ref="C865:C866"/>
    <mergeCell ref="C873:G873"/>
    <mergeCell ref="C874:C875"/>
    <mergeCell ref="F887:G887"/>
    <mergeCell ref="D888:G888"/>
    <mergeCell ref="D839:G839"/>
    <mergeCell ref="C840:C841"/>
    <mergeCell ref="C848:G848"/>
    <mergeCell ref="C849:C850"/>
    <mergeCell ref="F862:G862"/>
    <mergeCell ref="D863:G863"/>
    <mergeCell ref="D814:G814"/>
    <mergeCell ref="C815:C816"/>
    <mergeCell ref="C823:G823"/>
    <mergeCell ref="C824:C825"/>
    <mergeCell ref="F837:G837"/>
    <mergeCell ref="D838:G838"/>
    <mergeCell ref="D789:G789"/>
    <mergeCell ref="C790:C791"/>
    <mergeCell ref="C798:G798"/>
    <mergeCell ref="C799:C800"/>
    <mergeCell ref="F812:G812"/>
    <mergeCell ref="D813:G813"/>
    <mergeCell ref="D764:G764"/>
    <mergeCell ref="C765:C766"/>
    <mergeCell ref="C773:G773"/>
    <mergeCell ref="C774:C775"/>
    <mergeCell ref="F787:G787"/>
    <mergeCell ref="D788:G788"/>
    <mergeCell ref="D739:G739"/>
    <mergeCell ref="C740:C741"/>
    <mergeCell ref="C748:G748"/>
    <mergeCell ref="C749:C750"/>
    <mergeCell ref="F762:G762"/>
    <mergeCell ref="D763:G763"/>
    <mergeCell ref="D714:G714"/>
    <mergeCell ref="C715:C716"/>
    <mergeCell ref="C723:G723"/>
    <mergeCell ref="C724:C725"/>
    <mergeCell ref="F737:G737"/>
    <mergeCell ref="D738:G738"/>
    <mergeCell ref="D689:G689"/>
    <mergeCell ref="C690:C691"/>
    <mergeCell ref="C698:G698"/>
    <mergeCell ref="C699:C700"/>
    <mergeCell ref="F712:G712"/>
    <mergeCell ref="D713:G713"/>
    <mergeCell ref="D664:G664"/>
    <mergeCell ref="C665:C666"/>
    <mergeCell ref="C673:G673"/>
    <mergeCell ref="C674:C675"/>
    <mergeCell ref="F687:G687"/>
    <mergeCell ref="D688:G688"/>
    <mergeCell ref="D639:G639"/>
    <mergeCell ref="C640:C641"/>
    <mergeCell ref="C648:G648"/>
    <mergeCell ref="C649:C650"/>
    <mergeCell ref="F662:G662"/>
    <mergeCell ref="D663:G663"/>
    <mergeCell ref="D614:G614"/>
    <mergeCell ref="C615:C616"/>
    <mergeCell ref="C623:G623"/>
    <mergeCell ref="C624:C625"/>
    <mergeCell ref="F637:G637"/>
    <mergeCell ref="D638:G638"/>
    <mergeCell ref="D589:G589"/>
    <mergeCell ref="C590:C591"/>
    <mergeCell ref="C598:G598"/>
    <mergeCell ref="C599:C600"/>
    <mergeCell ref="F612:G612"/>
    <mergeCell ref="D613:G613"/>
    <mergeCell ref="D564:G564"/>
    <mergeCell ref="C565:C566"/>
    <mergeCell ref="C573:G573"/>
    <mergeCell ref="C574:C575"/>
    <mergeCell ref="F587:G587"/>
    <mergeCell ref="D588:G588"/>
    <mergeCell ref="D539:G539"/>
    <mergeCell ref="C540:C541"/>
    <mergeCell ref="C548:G548"/>
    <mergeCell ref="C549:C550"/>
    <mergeCell ref="F562:G562"/>
    <mergeCell ref="D563:G563"/>
    <mergeCell ref="D514:G514"/>
    <mergeCell ref="C515:C516"/>
    <mergeCell ref="C523:G523"/>
    <mergeCell ref="C524:C525"/>
    <mergeCell ref="F537:G537"/>
    <mergeCell ref="D538:G538"/>
    <mergeCell ref="C507:G507"/>
    <mergeCell ref="C509:G509"/>
    <mergeCell ref="C510:G510"/>
    <mergeCell ref="D511:G511"/>
    <mergeCell ref="F512:G512"/>
    <mergeCell ref="D513:G513"/>
    <mergeCell ref="D482:G482"/>
    <mergeCell ref="D483:G483"/>
    <mergeCell ref="C484:C485"/>
    <mergeCell ref="C492:G492"/>
    <mergeCell ref="C493:C494"/>
    <mergeCell ref="D506:G506"/>
    <mergeCell ref="D457:G457"/>
    <mergeCell ref="D458:G458"/>
    <mergeCell ref="C459:C460"/>
    <mergeCell ref="C467:G467"/>
    <mergeCell ref="C468:C469"/>
    <mergeCell ref="F481:G481"/>
    <mergeCell ref="D432:G432"/>
    <mergeCell ref="D433:G433"/>
    <mergeCell ref="C434:C435"/>
    <mergeCell ref="C442:G442"/>
    <mergeCell ref="C443:C444"/>
    <mergeCell ref="F456:G456"/>
    <mergeCell ref="C402:G402"/>
    <mergeCell ref="C403:C404"/>
    <mergeCell ref="C428:G428"/>
    <mergeCell ref="C429:G429"/>
    <mergeCell ref="D430:G430"/>
    <mergeCell ref="F431:G431"/>
    <mergeCell ref="C365:G365"/>
    <mergeCell ref="C366:C367"/>
    <mergeCell ref="D391:G391"/>
    <mergeCell ref="D392:G392"/>
    <mergeCell ref="D393:G393"/>
    <mergeCell ref="C394:C395"/>
    <mergeCell ref="C328:G328"/>
    <mergeCell ref="C329:C330"/>
    <mergeCell ref="D354:G354"/>
    <mergeCell ref="D355:G355"/>
    <mergeCell ref="D356:G356"/>
    <mergeCell ref="C357:C358"/>
    <mergeCell ref="C291:G291"/>
    <mergeCell ref="C292:C293"/>
    <mergeCell ref="D317:G317"/>
    <mergeCell ref="D318:G318"/>
    <mergeCell ref="D319:G319"/>
    <mergeCell ref="C320:C321"/>
    <mergeCell ref="C277:G277"/>
    <mergeCell ref="D278:G278"/>
    <mergeCell ref="D279:G279"/>
    <mergeCell ref="D280:G280"/>
    <mergeCell ref="C281:C282"/>
    <mergeCell ref="C289:C290"/>
    <mergeCell ref="C250:C251"/>
    <mergeCell ref="C258:G258"/>
    <mergeCell ref="C259:C260"/>
    <mergeCell ref="D272:G272"/>
    <mergeCell ref="C273:G273"/>
    <mergeCell ref="C276:G276"/>
    <mergeCell ref="C244:G244"/>
    <mergeCell ref="C245:G245"/>
    <mergeCell ref="D246:G246"/>
    <mergeCell ref="F247:G247"/>
    <mergeCell ref="D248:G248"/>
    <mergeCell ref="D249:G249"/>
    <mergeCell ref="F219:G219"/>
    <mergeCell ref="D220:G220"/>
    <mergeCell ref="D221:G221"/>
    <mergeCell ref="C222:C223"/>
    <mergeCell ref="C230:G230"/>
    <mergeCell ref="C231:C232"/>
    <mergeCell ref="F194:G194"/>
    <mergeCell ref="D195:G195"/>
    <mergeCell ref="D196:G196"/>
    <mergeCell ref="C197:C198"/>
    <mergeCell ref="C205:G205"/>
    <mergeCell ref="C206:C207"/>
    <mergeCell ref="F169:G169"/>
    <mergeCell ref="D170:G170"/>
    <mergeCell ref="D171:G171"/>
    <mergeCell ref="C172:C173"/>
    <mergeCell ref="C180:G180"/>
    <mergeCell ref="C181:C182"/>
    <mergeCell ref="F144:G144"/>
    <mergeCell ref="D145:G145"/>
    <mergeCell ref="D146:G146"/>
    <mergeCell ref="C147:C148"/>
    <mergeCell ref="C155:G155"/>
    <mergeCell ref="C156:C157"/>
    <mergeCell ref="F119:G119"/>
    <mergeCell ref="D120:G120"/>
    <mergeCell ref="D121:G121"/>
    <mergeCell ref="C122:C123"/>
    <mergeCell ref="C130:G130"/>
    <mergeCell ref="C131:C132"/>
    <mergeCell ref="F94:G94"/>
    <mergeCell ref="D95:G95"/>
    <mergeCell ref="D96:G96"/>
    <mergeCell ref="C97:C98"/>
    <mergeCell ref="C105:G105"/>
    <mergeCell ref="C106:C107"/>
    <mergeCell ref="F69:G69"/>
    <mergeCell ref="D70:G70"/>
    <mergeCell ref="D71:G71"/>
    <mergeCell ref="C72:C73"/>
    <mergeCell ref="C80:G80"/>
    <mergeCell ref="C81:C82"/>
    <mergeCell ref="C38:C39"/>
    <mergeCell ref="C63:G63"/>
    <mergeCell ref="C64:G64"/>
    <mergeCell ref="C66:G66"/>
    <mergeCell ref="C67:G67"/>
    <mergeCell ref="D68:G68"/>
    <mergeCell ref="C25:G25"/>
    <mergeCell ref="D26:G26"/>
    <mergeCell ref="D27:G27"/>
    <mergeCell ref="D28:G28"/>
    <mergeCell ref="C29:C30"/>
    <mergeCell ref="C37:G37"/>
    <mergeCell ref="C11:G13"/>
    <mergeCell ref="D14:G14"/>
    <mergeCell ref="C15:C16"/>
    <mergeCell ref="D20:G20"/>
    <mergeCell ref="C21:G21"/>
    <mergeCell ref="C24:G24"/>
    <mergeCell ref="B3:H3"/>
    <mergeCell ref="C4:G4"/>
    <mergeCell ref="D7:G7"/>
    <mergeCell ref="D8:G8"/>
    <mergeCell ref="D9:G9"/>
    <mergeCell ref="C10:G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A932-C466-48CD-8D24-1E68FA267F06}">
  <dimension ref="A1:K984"/>
  <sheetViews>
    <sheetView workbookViewId="0">
      <selection activeCell="K15" sqref="K15"/>
    </sheetView>
  </sheetViews>
  <sheetFormatPr defaultRowHeight="15" x14ac:dyDescent="0.25"/>
  <cols>
    <col min="1" max="1" width="13.28515625" customWidth="1"/>
    <col min="2" max="2" width="9.7109375" customWidth="1"/>
    <col min="3" max="3" width="28.28515625" customWidth="1"/>
    <col min="4" max="6" width="15.85546875" customWidth="1"/>
    <col min="7" max="7" width="16.140625" customWidth="1"/>
    <col min="8" max="8" width="6.7109375" customWidth="1"/>
    <col min="9" max="9" width="18.28515625" customWidth="1"/>
    <col min="10" max="10" width="10.7109375" customWidth="1"/>
    <col min="11" max="11" width="17.42578125" customWidth="1"/>
  </cols>
  <sheetData>
    <row r="1" spans="1:11" ht="20.100000000000001" customHeight="1" x14ac:dyDescent="0.25">
      <c r="A1" s="62"/>
      <c r="B1" s="62"/>
      <c r="C1" s="63" t="s">
        <v>0</v>
      </c>
      <c r="D1" s="64"/>
      <c r="E1" s="64"/>
      <c r="F1" s="64"/>
      <c r="G1" s="64"/>
      <c r="H1" s="62"/>
      <c r="I1" s="62"/>
      <c r="J1" s="62"/>
      <c r="K1" s="62"/>
    </row>
    <row r="2" spans="1:11" ht="24.95" customHeight="1" x14ac:dyDescent="0.25">
      <c r="A2" s="62"/>
      <c r="B2" s="62"/>
      <c r="C2" s="65" t="s">
        <v>1</v>
      </c>
      <c r="D2" s="61"/>
      <c r="E2" s="61"/>
      <c r="F2" s="61"/>
      <c r="G2" s="61"/>
      <c r="H2" s="62"/>
      <c r="I2" s="62"/>
      <c r="J2" s="62"/>
      <c r="K2" s="62"/>
    </row>
    <row r="3" spans="1:11" ht="14.1" customHeight="1" x14ac:dyDescent="0.25">
      <c r="A3" s="62"/>
      <c r="B3" s="62"/>
      <c r="C3" s="66" t="s">
        <v>2</v>
      </c>
      <c r="D3" s="67" t="s">
        <v>3</v>
      </c>
      <c r="E3" s="68"/>
      <c r="F3" s="68"/>
      <c r="G3" s="68"/>
      <c r="H3" s="62"/>
      <c r="I3" s="62"/>
      <c r="J3" s="62"/>
      <c r="K3" s="62"/>
    </row>
    <row r="4" spans="1:11" ht="14.1" customHeight="1" x14ac:dyDescent="0.25">
      <c r="A4" s="62"/>
      <c r="B4" s="62"/>
      <c r="C4" s="66" t="s">
        <v>4</v>
      </c>
      <c r="D4" s="67" t="s">
        <v>5</v>
      </c>
      <c r="E4" s="68"/>
      <c r="F4" s="68"/>
      <c r="G4" s="68"/>
      <c r="H4" s="62"/>
      <c r="I4" s="62"/>
      <c r="J4" s="62"/>
      <c r="K4" s="62"/>
    </row>
    <row r="5" spans="1:11" ht="14.1" customHeight="1" x14ac:dyDescent="0.25">
      <c r="A5" s="62"/>
      <c r="B5" s="62"/>
      <c r="C5" s="66" t="s">
        <v>6</v>
      </c>
      <c r="D5" s="67" t="s">
        <v>883</v>
      </c>
      <c r="E5" s="68"/>
      <c r="F5" s="68"/>
      <c r="G5" s="68"/>
      <c r="H5" s="62"/>
      <c r="I5" s="62"/>
      <c r="J5" s="62"/>
      <c r="K5" s="62"/>
    </row>
    <row r="6" spans="1:11" ht="14.1" customHeight="1" x14ac:dyDescent="0.25">
      <c r="A6" s="62"/>
      <c r="B6" s="62"/>
      <c r="C6" s="66" t="s">
        <v>8</v>
      </c>
      <c r="D6" s="67" t="s">
        <v>884</v>
      </c>
      <c r="E6" s="68"/>
      <c r="F6" s="68"/>
      <c r="G6" s="68"/>
      <c r="H6" s="62"/>
      <c r="I6" s="62"/>
      <c r="J6" s="62"/>
      <c r="K6" s="62"/>
    </row>
    <row r="7" spans="1:11" ht="14.1" customHeight="1" x14ac:dyDescent="0.25">
      <c r="A7" s="62"/>
      <c r="B7" s="62"/>
      <c r="C7" s="66" t="s">
        <v>10</v>
      </c>
      <c r="D7" s="69" t="s">
        <v>11</v>
      </c>
      <c r="E7" s="70"/>
      <c r="F7" s="70"/>
      <c r="G7" s="70"/>
      <c r="H7" s="62"/>
      <c r="I7" s="62"/>
      <c r="J7" s="62"/>
      <c r="K7" s="62"/>
    </row>
    <row r="8" spans="1:11" ht="14.1" customHeight="1" x14ac:dyDescent="0.25">
      <c r="A8" s="62"/>
      <c r="B8" s="62"/>
      <c r="C8" s="71" t="s">
        <v>12</v>
      </c>
      <c r="D8" s="72"/>
      <c r="E8" s="72"/>
      <c r="F8" s="72"/>
      <c r="G8" s="72"/>
      <c r="H8" s="62"/>
      <c r="I8" s="62"/>
      <c r="J8" s="62"/>
      <c r="K8" s="62"/>
    </row>
    <row r="9" spans="1:11" ht="83.1" customHeight="1" x14ac:dyDescent="0.25">
      <c r="A9" s="62"/>
      <c r="B9" s="62"/>
      <c r="C9" s="73" t="s">
        <v>885</v>
      </c>
      <c r="D9" s="74"/>
      <c r="E9" s="74"/>
      <c r="F9" s="74"/>
      <c r="G9" s="74"/>
      <c r="H9" s="62"/>
      <c r="I9" s="62"/>
      <c r="J9" s="62"/>
      <c r="K9" s="62"/>
    </row>
    <row r="10" spans="1:11" ht="149.1" customHeight="1" x14ac:dyDescent="0.25">
      <c r="A10" s="62"/>
      <c r="B10" s="62"/>
      <c r="C10" s="75" t="s">
        <v>14</v>
      </c>
      <c r="D10" s="76" t="s">
        <v>886</v>
      </c>
      <c r="E10" s="77"/>
      <c r="F10" s="77"/>
      <c r="G10" s="77"/>
      <c r="H10" s="62"/>
      <c r="I10" s="62"/>
      <c r="J10" s="62"/>
      <c r="K10" s="62"/>
    </row>
    <row r="11" spans="1:11" ht="27.95" customHeight="1" x14ac:dyDescent="0.25">
      <c r="A11" s="62"/>
      <c r="B11" s="62"/>
      <c r="C11" s="78" t="s">
        <v>16</v>
      </c>
      <c r="D11" s="79">
        <v>2021</v>
      </c>
      <c r="E11" s="79">
        <v>2022</v>
      </c>
      <c r="F11" s="79">
        <v>2023</v>
      </c>
      <c r="G11" s="79">
        <v>2024</v>
      </c>
      <c r="H11" s="62"/>
      <c r="I11" s="62"/>
      <c r="J11" s="62"/>
      <c r="K11" s="62"/>
    </row>
    <row r="12" spans="1:11" ht="14.1" customHeight="1" x14ac:dyDescent="0.25">
      <c r="A12" s="62"/>
      <c r="B12" s="62"/>
      <c r="C12" s="80"/>
      <c r="D12" s="81" t="s">
        <v>17</v>
      </c>
      <c r="E12" s="81" t="s">
        <v>18</v>
      </c>
      <c r="F12" s="81" t="s">
        <v>18</v>
      </c>
      <c r="G12" s="81" t="s">
        <v>18</v>
      </c>
      <c r="H12" s="62"/>
      <c r="I12" s="62"/>
      <c r="J12" s="62"/>
      <c r="K12" s="62"/>
    </row>
    <row r="13" spans="1:11" ht="30.95" customHeight="1" x14ac:dyDescent="0.25">
      <c r="A13" s="62"/>
      <c r="B13" s="62"/>
      <c r="C13" s="78" t="s">
        <v>887</v>
      </c>
      <c r="D13" s="82" t="s">
        <v>20</v>
      </c>
      <c r="E13" s="82" t="s">
        <v>353</v>
      </c>
      <c r="F13" s="82" t="s">
        <v>324</v>
      </c>
      <c r="G13" s="82" t="s">
        <v>324</v>
      </c>
      <c r="H13" s="62"/>
      <c r="I13" s="62"/>
      <c r="J13" s="62"/>
      <c r="K13" s="62"/>
    </row>
    <row r="14" spans="1:11" ht="20.100000000000001" customHeight="1" x14ac:dyDescent="0.25">
      <c r="A14" s="62"/>
      <c r="B14" s="62"/>
      <c r="C14" s="78" t="s">
        <v>888</v>
      </c>
      <c r="D14" s="82" t="s">
        <v>20</v>
      </c>
      <c r="E14" s="82" t="s">
        <v>889</v>
      </c>
      <c r="F14" s="82" t="s">
        <v>473</v>
      </c>
      <c r="G14" s="82" t="s">
        <v>890</v>
      </c>
      <c r="H14" s="62"/>
      <c r="I14" s="62"/>
      <c r="J14" s="62"/>
      <c r="K14" s="62"/>
    </row>
    <row r="15" spans="1:11" ht="20.100000000000001" customHeight="1" x14ac:dyDescent="0.25">
      <c r="A15" s="62"/>
      <c r="B15" s="62"/>
      <c r="C15" s="78" t="s">
        <v>891</v>
      </c>
      <c r="D15" s="82" t="s">
        <v>20</v>
      </c>
      <c r="E15" s="82" t="s">
        <v>892</v>
      </c>
      <c r="F15" s="82" t="s">
        <v>420</v>
      </c>
      <c r="G15" s="82" t="s">
        <v>420</v>
      </c>
      <c r="H15" s="62"/>
      <c r="I15" s="62"/>
      <c r="J15" s="62"/>
      <c r="K15" s="62"/>
    </row>
    <row r="16" spans="1:11" ht="20.100000000000001" customHeight="1" x14ac:dyDescent="0.25">
      <c r="A16" s="62"/>
      <c r="B16" s="62"/>
      <c r="C16" s="78" t="s">
        <v>893</v>
      </c>
      <c r="D16" s="82" t="s">
        <v>20</v>
      </c>
      <c r="E16" s="82" t="s">
        <v>894</v>
      </c>
      <c r="F16" s="82" t="s">
        <v>895</v>
      </c>
      <c r="G16" s="82" t="s">
        <v>896</v>
      </c>
      <c r="H16" s="62"/>
      <c r="I16" s="62"/>
      <c r="J16" s="62"/>
      <c r="K16" s="62"/>
    </row>
    <row r="17" spans="1:11" ht="30.95" customHeight="1" x14ac:dyDescent="0.25">
      <c r="A17" s="62"/>
      <c r="B17" s="62"/>
      <c r="C17" s="78" t="s">
        <v>897</v>
      </c>
      <c r="D17" s="82" t="s">
        <v>20</v>
      </c>
      <c r="E17" s="82" t="s">
        <v>898</v>
      </c>
      <c r="F17" s="82" t="s">
        <v>899</v>
      </c>
      <c r="G17" s="82" t="s">
        <v>899</v>
      </c>
      <c r="H17" s="62"/>
      <c r="I17" s="62"/>
      <c r="J17" s="62"/>
      <c r="K17" s="62"/>
    </row>
    <row r="18" spans="1:11" ht="32.1" customHeight="1" x14ac:dyDescent="0.25">
      <c r="A18" s="62"/>
      <c r="B18" s="62"/>
      <c r="C18" s="75" t="s">
        <v>29</v>
      </c>
      <c r="D18" s="76" t="s">
        <v>900</v>
      </c>
      <c r="E18" s="77"/>
      <c r="F18" s="77"/>
      <c r="G18" s="77"/>
      <c r="H18" s="62"/>
      <c r="I18" s="62"/>
      <c r="J18" s="62"/>
      <c r="K18" s="62"/>
    </row>
    <row r="19" spans="1:11" ht="27.95" customHeight="1" x14ac:dyDescent="0.25">
      <c r="A19" s="62"/>
      <c r="B19" s="62"/>
      <c r="C19" s="78" t="s">
        <v>31</v>
      </c>
      <c r="D19" s="79">
        <v>2021</v>
      </c>
      <c r="E19" s="79">
        <v>2022</v>
      </c>
      <c r="F19" s="79">
        <v>2023</v>
      </c>
      <c r="G19" s="79">
        <v>2024</v>
      </c>
      <c r="H19" s="62"/>
      <c r="I19" s="62"/>
      <c r="J19" s="62"/>
      <c r="K19" s="62"/>
    </row>
    <row r="20" spans="1:11" ht="14.1" customHeight="1" x14ac:dyDescent="0.25">
      <c r="A20" s="62"/>
      <c r="B20" s="62"/>
      <c r="C20" s="80"/>
      <c r="D20" s="81" t="s">
        <v>17</v>
      </c>
      <c r="E20" s="81" t="s">
        <v>18</v>
      </c>
      <c r="F20" s="81" t="s">
        <v>18</v>
      </c>
      <c r="G20" s="81" t="s">
        <v>18</v>
      </c>
      <c r="H20" s="62"/>
      <c r="I20" s="62"/>
      <c r="J20" s="62"/>
      <c r="K20" s="62"/>
    </row>
    <row r="21" spans="1:11" ht="20.100000000000001" customHeight="1" x14ac:dyDescent="0.25">
      <c r="A21" s="62"/>
      <c r="B21" s="62"/>
      <c r="C21" s="78" t="s">
        <v>891</v>
      </c>
      <c r="D21" s="82" t="s">
        <v>20</v>
      </c>
      <c r="E21" s="82" t="s">
        <v>892</v>
      </c>
      <c r="F21" s="82" t="s">
        <v>420</v>
      </c>
      <c r="G21" s="82" t="s">
        <v>420</v>
      </c>
      <c r="H21" s="62"/>
      <c r="I21" s="62"/>
      <c r="J21" s="62"/>
      <c r="K21" s="62"/>
    </row>
    <row r="22" spans="1:11" ht="14.1" customHeight="1" x14ac:dyDescent="0.25">
      <c r="A22" s="62"/>
      <c r="B22" s="62"/>
      <c r="C22" s="83" t="s">
        <v>44</v>
      </c>
      <c r="D22" s="84"/>
      <c r="E22" s="84"/>
      <c r="F22" s="84"/>
      <c r="G22" s="84"/>
      <c r="H22" s="62"/>
      <c r="I22" s="62"/>
      <c r="J22" s="62"/>
      <c r="K22" s="62"/>
    </row>
    <row r="23" spans="1:11" ht="14.1" customHeight="1" x14ac:dyDescent="0.25">
      <c r="A23" s="62"/>
      <c r="B23" s="62"/>
      <c r="C23" s="85" t="s">
        <v>901</v>
      </c>
      <c r="D23" s="83" t="s">
        <v>902</v>
      </c>
      <c r="E23" s="84"/>
      <c r="F23" s="84"/>
      <c r="G23" s="84"/>
      <c r="H23" s="62"/>
      <c r="I23" s="62"/>
      <c r="J23" s="62"/>
      <c r="K23" s="62"/>
    </row>
    <row r="24" spans="1:11" ht="27" customHeight="1" x14ac:dyDescent="0.25">
      <c r="A24" s="62"/>
      <c r="B24" s="62"/>
      <c r="C24" s="86" t="s">
        <v>47</v>
      </c>
      <c r="D24" s="87" t="s">
        <v>903</v>
      </c>
      <c r="E24" s="88"/>
      <c r="F24" s="88"/>
      <c r="G24" s="88"/>
      <c r="H24" s="62"/>
      <c r="I24" s="62"/>
      <c r="J24" s="62"/>
      <c r="K24" s="62"/>
    </row>
    <row r="25" spans="1:11" ht="27" customHeight="1" x14ac:dyDescent="0.25">
      <c r="A25" s="62"/>
      <c r="B25" s="62"/>
      <c r="C25" s="89" t="s">
        <v>49</v>
      </c>
      <c r="D25" s="90" t="s">
        <v>904</v>
      </c>
      <c r="E25" s="45"/>
      <c r="F25" s="45"/>
      <c r="G25" s="45"/>
      <c r="H25" s="62"/>
      <c r="I25" s="62"/>
      <c r="J25" s="62"/>
      <c r="K25" s="62"/>
    </row>
    <row r="26" spans="1:11" ht="27" customHeight="1" x14ac:dyDescent="0.25">
      <c r="A26" s="62"/>
      <c r="B26" s="62"/>
      <c r="C26" s="89" t="s">
        <v>51</v>
      </c>
      <c r="D26" s="90" t="s">
        <v>905</v>
      </c>
      <c r="E26" s="45"/>
      <c r="F26" s="45"/>
      <c r="G26" s="45"/>
      <c r="H26" s="62"/>
      <c r="I26" s="62"/>
      <c r="J26" s="62"/>
      <c r="K26" s="62"/>
    </row>
    <row r="27" spans="1:11" ht="15" customHeight="1" x14ac:dyDescent="0.25">
      <c r="A27" s="62"/>
      <c r="B27" s="62"/>
      <c r="C27" s="91"/>
      <c r="D27" s="92">
        <v>2021</v>
      </c>
      <c r="E27" s="92">
        <v>2022</v>
      </c>
      <c r="F27" s="92">
        <v>2023</v>
      </c>
      <c r="G27" s="92">
        <v>2024</v>
      </c>
      <c r="H27" s="62"/>
      <c r="I27" s="62"/>
      <c r="J27" s="62"/>
      <c r="K27" s="62"/>
    </row>
    <row r="28" spans="1:11" ht="15" customHeight="1" x14ac:dyDescent="0.25">
      <c r="A28" s="62"/>
      <c r="B28" s="62"/>
      <c r="C28" s="93"/>
      <c r="D28" s="94" t="s">
        <v>17</v>
      </c>
      <c r="E28" s="94" t="s">
        <v>18</v>
      </c>
      <c r="F28" s="94" t="s">
        <v>18</v>
      </c>
      <c r="G28" s="94" t="s">
        <v>18</v>
      </c>
      <c r="H28" s="62"/>
      <c r="I28" s="62"/>
      <c r="J28" s="62"/>
      <c r="K28" s="62"/>
    </row>
    <row r="29" spans="1:11" ht="14.1" customHeight="1" x14ac:dyDescent="0.25">
      <c r="A29" s="62"/>
      <c r="B29" s="62"/>
      <c r="C29" s="78" t="s">
        <v>53</v>
      </c>
      <c r="D29" s="82" t="s">
        <v>906</v>
      </c>
      <c r="E29" s="82" t="s">
        <v>906</v>
      </c>
      <c r="F29" s="82" t="s">
        <v>906</v>
      </c>
      <c r="G29" s="82" t="s">
        <v>906</v>
      </c>
      <c r="H29" s="62"/>
      <c r="I29" s="62"/>
      <c r="J29" s="62"/>
      <c r="K29" s="62"/>
    </row>
    <row r="30" spans="1:11" ht="14.1" customHeight="1" x14ac:dyDescent="0.25">
      <c r="A30" s="62"/>
      <c r="B30" s="62"/>
      <c r="C30" s="78" t="s">
        <v>57</v>
      </c>
      <c r="D30" s="82" t="s">
        <v>907</v>
      </c>
      <c r="E30" s="82" t="s">
        <v>908</v>
      </c>
      <c r="F30" s="82" t="s">
        <v>909</v>
      </c>
      <c r="G30" s="82" t="s">
        <v>909</v>
      </c>
      <c r="H30" s="62"/>
      <c r="I30" s="62"/>
      <c r="J30" s="62"/>
      <c r="K30" s="62"/>
    </row>
    <row r="31" spans="1:11" ht="14.1" customHeight="1" x14ac:dyDescent="0.25">
      <c r="A31" s="62"/>
      <c r="B31" s="62"/>
      <c r="C31" s="78" t="s">
        <v>62</v>
      </c>
      <c r="D31" s="82" t="s">
        <v>910</v>
      </c>
      <c r="E31" s="82" t="s">
        <v>911</v>
      </c>
      <c r="F31" s="82" t="s">
        <v>912</v>
      </c>
      <c r="G31" s="82" t="s">
        <v>912</v>
      </c>
      <c r="H31" s="62"/>
      <c r="I31" s="62"/>
      <c r="J31" s="62"/>
      <c r="K31" s="62"/>
    </row>
    <row r="32" spans="1:11" ht="14.1" customHeight="1" x14ac:dyDescent="0.25">
      <c r="A32" s="62"/>
      <c r="B32" s="62"/>
      <c r="C32" s="78" t="s">
        <v>67</v>
      </c>
      <c r="D32" s="82" t="s">
        <v>20</v>
      </c>
      <c r="E32" s="82" t="s">
        <v>43</v>
      </c>
      <c r="F32" s="82" t="s">
        <v>43</v>
      </c>
      <c r="G32" s="82" t="s">
        <v>43</v>
      </c>
      <c r="H32" s="62"/>
      <c r="I32" s="62"/>
      <c r="J32" s="62"/>
      <c r="K32" s="62"/>
    </row>
    <row r="33" spans="1:11" ht="14.1" customHeight="1" x14ac:dyDescent="0.25">
      <c r="A33" s="62"/>
      <c r="B33" s="62"/>
      <c r="C33" s="78" t="s">
        <v>70</v>
      </c>
      <c r="D33" s="82" t="s">
        <v>20</v>
      </c>
      <c r="E33" s="82" t="s">
        <v>913</v>
      </c>
      <c r="F33" s="82" t="s">
        <v>914</v>
      </c>
      <c r="G33" s="82" t="s">
        <v>43</v>
      </c>
      <c r="H33" s="62"/>
      <c r="I33" s="62"/>
      <c r="J33" s="62"/>
      <c r="K33" s="62"/>
    </row>
    <row r="34" spans="1:11" ht="14.1" customHeight="1" x14ac:dyDescent="0.25">
      <c r="A34" s="62"/>
      <c r="B34" s="62"/>
      <c r="C34" s="78" t="s">
        <v>74</v>
      </c>
      <c r="D34" s="82" t="s">
        <v>20</v>
      </c>
      <c r="E34" s="82" t="s">
        <v>913</v>
      </c>
      <c r="F34" s="82" t="s">
        <v>914</v>
      </c>
      <c r="G34" s="82" t="s">
        <v>43</v>
      </c>
      <c r="H34" s="62"/>
      <c r="I34" s="62"/>
      <c r="J34" s="62"/>
      <c r="K34" s="62"/>
    </row>
    <row r="35" spans="1:11" ht="14.1" customHeight="1" x14ac:dyDescent="0.25">
      <c r="A35" s="62"/>
      <c r="B35" s="62"/>
      <c r="C35" s="95" t="s">
        <v>78</v>
      </c>
      <c r="D35" s="96"/>
      <c r="E35" s="96"/>
      <c r="F35" s="96"/>
      <c r="G35" s="96"/>
      <c r="H35" s="62"/>
      <c r="I35" s="62"/>
      <c r="J35" s="62"/>
      <c r="K35" s="62"/>
    </row>
    <row r="36" spans="1:11" ht="14.1" customHeight="1" x14ac:dyDescent="0.25">
      <c r="A36" s="62"/>
      <c r="B36" s="62"/>
      <c r="C36" s="91"/>
      <c r="D36" s="92">
        <v>2021</v>
      </c>
      <c r="E36" s="92">
        <v>2022</v>
      </c>
      <c r="F36" s="92">
        <v>2023</v>
      </c>
      <c r="G36" s="92">
        <v>2024</v>
      </c>
      <c r="H36" s="62"/>
      <c r="I36" s="62"/>
      <c r="J36" s="62"/>
      <c r="K36" s="62"/>
    </row>
    <row r="37" spans="1:11" ht="14.1" customHeight="1" x14ac:dyDescent="0.25">
      <c r="A37" s="62"/>
      <c r="B37" s="62"/>
      <c r="C37" s="93"/>
      <c r="D37" s="94" t="s">
        <v>17</v>
      </c>
      <c r="E37" s="94" t="s">
        <v>18</v>
      </c>
      <c r="F37" s="94" t="s">
        <v>18</v>
      </c>
      <c r="G37" s="94" t="s">
        <v>18</v>
      </c>
      <c r="H37" s="62"/>
      <c r="I37" s="62"/>
      <c r="J37" s="62"/>
      <c r="K37" s="62"/>
    </row>
    <row r="38" spans="1:11" ht="14.1" customHeight="1" x14ac:dyDescent="0.25">
      <c r="A38" s="62"/>
      <c r="B38" s="62"/>
      <c r="C38" s="97" t="s">
        <v>79</v>
      </c>
      <c r="D38" s="98">
        <v>56800000</v>
      </c>
      <c r="E38" s="98">
        <v>67000000</v>
      </c>
      <c r="F38" s="98">
        <v>67000000</v>
      </c>
      <c r="G38" s="98">
        <v>67000000</v>
      </c>
      <c r="H38" s="62"/>
      <c r="I38" s="62"/>
      <c r="J38" s="62"/>
      <c r="K38" s="62"/>
    </row>
    <row r="39" spans="1:11" ht="14.1" customHeight="1" x14ac:dyDescent="0.25">
      <c r="A39" s="62"/>
      <c r="B39" s="62"/>
      <c r="C39" s="97" t="s">
        <v>80</v>
      </c>
      <c r="D39" s="98">
        <v>56800000</v>
      </c>
      <c r="E39" s="98">
        <v>67000000</v>
      </c>
      <c r="F39" s="98">
        <v>67000000</v>
      </c>
      <c r="G39" s="98">
        <v>67000000</v>
      </c>
      <c r="H39" s="62"/>
      <c r="I39" s="62"/>
      <c r="J39" s="62"/>
      <c r="K39" s="62"/>
    </row>
    <row r="40" spans="1:11" ht="14.1" customHeight="1" x14ac:dyDescent="0.25">
      <c r="A40" s="62"/>
      <c r="B40" s="62"/>
      <c r="C40" s="97" t="s">
        <v>81</v>
      </c>
      <c r="D40" s="98">
        <v>0</v>
      </c>
      <c r="E40" s="98">
        <v>0</v>
      </c>
      <c r="F40" s="98">
        <v>0</v>
      </c>
      <c r="G40" s="98">
        <v>0</v>
      </c>
      <c r="H40" s="62"/>
      <c r="I40" s="62"/>
      <c r="J40" s="62"/>
      <c r="K40" s="62"/>
    </row>
    <row r="41" spans="1:11" ht="14.1" customHeight="1" x14ac:dyDescent="0.25">
      <c r="A41" s="62"/>
      <c r="B41" s="62"/>
      <c r="C41" s="97" t="s">
        <v>82</v>
      </c>
      <c r="D41" s="98">
        <v>9560000</v>
      </c>
      <c r="E41" s="98">
        <v>11000000</v>
      </c>
      <c r="F41" s="98">
        <v>11000000</v>
      </c>
      <c r="G41" s="98">
        <v>11000000</v>
      </c>
      <c r="H41" s="62"/>
      <c r="I41" s="62"/>
      <c r="J41" s="62"/>
      <c r="K41" s="62"/>
    </row>
    <row r="42" spans="1:11" ht="14.1" customHeight="1" x14ac:dyDescent="0.25">
      <c r="A42" s="62"/>
      <c r="B42" s="62"/>
      <c r="C42" s="97" t="s">
        <v>80</v>
      </c>
      <c r="D42" s="98">
        <v>9560000</v>
      </c>
      <c r="E42" s="98">
        <v>11000000</v>
      </c>
      <c r="F42" s="98">
        <v>11000000</v>
      </c>
      <c r="G42" s="98">
        <v>11000000</v>
      </c>
      <c r="H42" s="62"/>
      <c r="I42" s="62"/>
      <c r="J42" s="62"/>
      <c r="K42" s="62"/>
    </row>
    <row r="43" spans="1:11" ht="14.1" customHeight="1" x14ac:dyDescent="0.25">
      <c r="A43" s="62"/>
      <c r="B43" s="62"/>
      <c r="C43" s="97" t="s">
        <v>81</v>
      </c>
      <c r="D43" s="98">
        <v>0</v>
      </c>
      <c r="E43" s="98">
        <v>0</v>
      </c>
      <c r="F43" s="98">
        <v>0</v>
      </c>
      <c r="G43" s="98">
        <v>0</v>
      </c>
      <c r="H43" s="62"/>
      <c r="I43" s="62"/>
      <c r="J43" s="62"/>
      <c r="K43" s="62"/>
    </row>
    <row r="44" spans="1:11" ht="14.1" customHeight="1" x14ac:dyDescent="0.25">
      <c r="A44" s="62"/>
      <c r="B44" s="62"/>
      <c r="C44" s="97" t="s">
        <v>83</v>
      </c>
      <c r="D44" s="98">
        <v>31100000</v>
      </c>
      <c r="E44" s="98">
        <v>25800000</v>
      </c>
      <c r="F44" s="98">
        <v>18000000</v>
      </c>
      <c r="G44" s="98">
        <v>18000000</v>
      </c>
      <c r="H44" s="62"/>
      <c r="I44" s="62"/>
      <c r="J44" s="62"/>
      <c r="K44" s="62"/>
    </row>
    <row r="45" spans="1:11" ht="14.1" customHeight="1" x14ac:dyDescent="0.25">
      <c r="A45" s="62"/>
      <c r="B45" s="62"/>
      <c r="C45" s="97" t="s">
        <v>80</v>
      </c>
      <c r="D45" s="98">
        <v>31100000</v>
      </c>
      <c r="E45" s="98">
        <v>25800000</v>
      </c>
      <c r="F45" s="98">
        <v>18000000</v>
      </c>
      <c r="G45" s="98">
        <v>18000000</v>
      </c>
      <c r="H45" s="62"/>
      <c r="I45" s="62"/>
      <c r="J45" s="62"/>
      <c r="K45" s="62"/>
    </row>
    <row r="46" spans="1:11" ht="14.1" customHeight="1" x14ac:dyDescent="0.25">
      <c r="A46" s="62"/>
      <c r="B46" s="62"/>
      <c r="C46" s="97" t="s">
        <v>81</v>
      </c>
      <c r="D46" s="98">
        <v>0</v>
      </c>
      <c r="E46" s="98">
        <v>0</v>
      </c>
      <c r="F46" s="98">
        <v>0</v>
      </c>
      <c r="G46" s="98">
        <v>0</v>
      </c>
      <c r="H46" s="62"/>
      <c r="I46" s="62"/>
      <c r="J46" s="62"/>
      <c r="K46" s="62"/>
    </row>
    <row r="47" spans="1:11" ht="14.1" customHeight="1" x14ac:dyDescent="0.25">
      <c r="A47" s="62"/>
      <c r="B47" s="62"/>
      <c r="C47" s="97" t="s">
        <v>84</v>
      </c>
      <c r="D47" s="98">
        <v>0</v>
      </c>
      <c r="E47" s="98">
        <v>0</v>
      </c>
      <c r="F47" s="98">
        <v>0</v>
      </c>
      <c r="G47" s="98">
        <v>0</v>
      </c>
      <c r="H47" s="62"/>
      <c r="I47" s="62"/>
      <c r="J47" s="62"/>
      <c r="K47" s="62"/>
    </row>
    <row r="48" spans="1:11" ht="14.1" customHeight="1" x14ac:dyDescent="0.25">
      <c r="A48" s="62"/>
      <c r="B48" s="62"/>
      <c r="C48" s="97" t="s">
        <v>80</v>
      </c>
      <c r="D48" s="98">
        <v>0</v>
      </c>
      <c r="E48" s="98">
        <v>0</v>
      </c>
      <c r="F48" s="98">
        <v>0</v>
      </c>
      <c r="G48" s="98">
        <v>0</v>
      </c>
      <c r="H48" s="62"/>
      <c r="I48" s="62"/>
      <c r="J48" s="62"/>
      <c r="K48" s="62"/>
    </row>
    <row r="49" spans="1:11" ht="14.1" customHeight="1" x14ac:dyDescent="0.25">
      <c r="A49" s="62"/>
      <c r="B49" s="62"/>
      <c r="C49" s="97" t="s">
        <v>81</v>
      </c>
      <c r="D49" s="98">
        <v>0</v>
      </c>
      <c r="E49" s="98">
        <v>0</v>
      </c>
      <c r="F49" s="98">
        <v>0</v>
      </c>
      <c r="G49" s="98">
        <v>0</v>
      </c>
      <c r="H49" s="62"/>
      <c r="I49" s="62"/>
      <c r="J49" s="62"/>
      <c r="K49" s="62"/>
    </row>
    <row r="50" spans="1:11" ht="14.1" customHeight="1" x14ac:dyDescent="0.25">
      <c r="A50" s="62"/>
      <c r="B50" s="62"/>
      <c r="C50" s="97" t="s">
        <v>85</v>
      </c>
      <c r="D50" s="98">
        <v>0</v>
      </c>
      <c r="E50" s="98">
        <v>0</v>
      </c>
      <c r="F50" s="98">
        <v>0</v>
      </c>
      <c r="G50" s="98">
        <v>0</v>
      </c>
      <c r="H50" s="62"/>
      <c r="I50" s="62"/>
      <c r="J50" s="62"/>
      <c r="K50" s="62"/>
    </row>
    <row r="51" spans="1:11" ht="14.1" customHeight="1" x14ac:dyDescent="0.25">
      <c r="A51" s="62"/>
      <c r="B51" s="62"/>
      <c r="C51" s="97" t="s">
        <v>80</v>
      </c>
      <c r="D51" s="98">
        <v>0</v>
      </c>
      <c r="E51" s="98">
        <v>0</v>
      </c>
      <c r="F51" s="98">
        <v>0</v>
      </c>
      <c r="G51" s="98">
        <v>0</v>
      </c>
      <c r="H51" s="62"/>
      <c r="I51" s="62"/>
      <c r="J51" s="62"/>
      <c r="K51" s="62"/>
    </row>
    <row r="52" spans="1:11" ht="14.1" customHeight="1" x14ac:dyDescent="0.25">
      <c r="A52" s="62"/>
      <c r="B52" s="62"/>
      <c r="C52" s="97" t="s">
        <v>81</v>
      </c>
      <c r="D52" s="98">
        <v>0</v>
      </c>
      <c r="E52" s="98">
        <v>0</v>
      </c>
      <c r="F52" s="98">
        <v>0</v>
      </c>
      <c r="G52" s="98">
        <v>0</v>
      </c>
      <c r="H52" s="62"/>
      <c r="I52" s="62"/>
      <c r="J52" s="62"/>
      <c r="K52" s="62"/>
    </row>
    <row r="53" spans="1:11" ht="14.1" customHeight="1" x14ac:dyDescent="0.25">
      <c r="A53" s="62"/>
      <c r="B53" s="62"/>
      <c r="C53" s="97" t="s">
        <v>86</v>
      </c>
      <c r="D53" s="98">
        <v>0</v>
      </c>
      <c r="E53" s="98">
        <v>0</v>
      </c>
      <c r="F53" s="98">
        <v>0</v>
      </c>
      <c r="G53" s="98">
        <v>0</v>
      </c>
      <c r="H53" s="62"/>
      <c r="I53" s="62"/>
      <c r="J53" s="62"/>
      <c r="K53" s="62"/>
    </row>
    <row r="54" spans="1:11" ht="14.1" customHeight="1" x14ac:dyDescent="0.25">
      <c r="A54" s="62"/>
      <c r="B54" s="62"/>
      <c r="C54" s="97" t="s">
        <v>80</v>
      </c>
      <c r="D54" s="98">
        <v>0</v>
      </c>
      <c r="E54" s="98">
        <v>0</v>
      </c>
      <c r="F54" s="98">
        <v>0</v>
      </c>
      <c r="G54" s="98">
        <v>0</v>
      </c>
      <c r="H54" s="62"/>
      <c r="I54" s="62"/>
      <c r="J54" s="62"/>
      <c r="K54" s="62"/>
    </row>
    <row r="55" spans="1:11" ht="14.1" customHeight="1" x14ac:dyDescent="0.25">
      <c r="A55" s="62"/>
      <c r="B55" s="62"/>
      <c r="C55" s="97" t="s">
        <v>81</v>
      </c>
      <c r="D55" s="98">
        <v>0</v>
      </c>
      <c r="E55" s="98">
        <v>0</v>
      </c>
      <c r="F55" s="98">
        <v>0</v>
      </c>
      <c r="G55" s="98">
        <v>0</v>
      </c>
      <c r="H55" s="62"/>
      <c r="I55" s="62"/>
      <c r="J55" s="62"/>
      <c r="K55" s="62"/>
    </row>
    <row r="56" spans="1:11" ht="14.1" customHeight="1" x14ac:dyDescent="0.25">
      <c r="A56" s="62"/>
      <c r="B56" s="62"/>
      <c r="C56" s="97" t="s">
        <v>87</v>
      </c>
      <c r="D56" s="98">
        <v>400000</v>
      </c>
      <c r="E56" s="98">
        <v>0</v>
      </c>
      <c r="F56" s="98">
        <v>0</v>
      </c>
      <c r="G56" s="98">
        <v>0</v>
      </c>
      <c r="H56" s="62"/>
      <c r="I56" s="62"/>
      <c r="J56" s="62"/>
      <c r="K56" s="62"/>
    </row>
    <row r="57" spans="1:11" ht="14.1" customHeight="1" x14ac:dyDescent="0.25">
      <c r="A57" s="62"/>
      <c r="B57" s="62"/>
      <c r="C57" s="97" t="s">
        <v>80</v>
      </c>
      <c r="D57" s="98">
        <v>400000</v>
      </c>
      <c r="E57" s="98">
        <v>0</v>
      </c>
      <c r="F57" s="98">
        <v>0</v>
      </c>
      <c r="G57" s="98">
        <v>0</v>
      </c>
      <c r="H57" s="62"/>
      <c r="I57" s="62"/>
      <c r="J57" s="62"/>
      <c r="K57" s="62"/>
    </row>
    <row r="58" spans="1:11" ht="14.1" customHeight="1" x14ac:dyDescent="0.25">
      <c r="A58" s="62"/>
      <c r="B58" s="62"/>
      <c r="C58" s="97" t="s">
        <v>81</v>
      </c>
      <c r="D58" s="98">
        <v>0</v>
      </c>
      <c r="E58" s="98">
        <v>0</v>
      </c>
      <c r="F58" s="98">
        <v>0</v>
      </c>
      <c r="G58" s="98">
        <v>0</v>
      </c>
      <c r="H58" s="62"/>
      <c r="I58" s="62"/>
      <c r="J58" s="62"/>
      <c r="K58" s="62"/>
    </row>
    <row r="59" spans="1:11" ht="14.1" customHeight="1" x14ac:dyDescent="0.25">
      <c r="A59" s="62"/>
      <c r="B59" s="62"/>
      <c r="C59" s="97" t="s">
        <v>88</v>
      </c>
      <c r="D59" s="98">
        <v>0</v>
      </c>
      <c r="E59" s="98">
        <v>0</v>
      </c>
      <c r="F59" s="98">
        <v>0</v>
      </c>
      <c r="G59" s="98">
        <v>0</v>
      </c>
      <c r="H59" s="62"/>
      <c r="I59" s="62"/>
      <c r="J59" s="62"/>
      <c r="K59" s="62"/>
    </row>
    <row r="60" spans="1:11" ht="14.1" customHeight="1" x14ac:dyDescent="0.25">
      <c r="A60" s="62"/>
      <c r="B60" s="62"/>
      <c r="C60" s="97" t="s">
        <v>80</v>
      </c>
      <c r="D60" s="98">
        <v>0</v>
      </c>
      <c r="E60" s="98">
        <v>0</v>
      </c>
      <c r="F60" s="98">
        <v>0</v>
      </c>
      <c r="G60" s="98">
        <v>0</v>
      </c>
      <c r="H60" s="62"/>
      <c r="I60" s="62"/>
      <c r="J60" s="62"/>
      <c r="K60" s="62"/>
    </row>
    <row r="61" spans="1:11" ht="14.1" customHeight="1" x14ac:dyDescent="0.25">
      <c r="A61" s="62"/>
      <c r="B61" s="62"/>
      <c r="C61" s="97" t="s">
        <v>89</v>
      </c>
      <c r="D61" s="98">
        <v>0</v>
      </c>
      <c r="E61" s="98">
        <v>0</v>
      </c>
      <c r="F61" s="98">
        <v>0</v>
      </c>
      <c r="G61" s="98">
        <v>0</v>
      </c>
      <c r="H61" s="62"/>
      <c r="I61" s="62"/>
      <c r="J61" s="62"/>
      <c r="K61" s="62"/>
    </row>
    <row r="62" spans="1:11" ht="14.1" customHeight="1" x14ac:dyDescent="0.25">
      <c r="A62" s="62"/>
      <c r="B62" s="62"/>
      <c r="C62" s="97" t="s">
        <v>90</v>
      </c>
      <c r="D62" s="98">
        <v>0</v>
      </c>
      <c r="E62" s="98">
        <v>0</v>
      </c>
      <c r="F62" s="98">
        <v>0</v>
      </c>
      <c r="G62" s="98">
        <v>0</v>
      </c>
      <c r="H62" s="62"/>
      <c r="I62" s="62"/>
      <c r="J62" s="62"/>
      <c r="K62" s="62"/>
    </row>
    <row r="63" spans="1:11" ht="14.1" customHeight="1" x14ac:dyDescent="0.25">
      <c r="A63" s="62"/>
      <c r="B63" s="62"/>
      <c r="C63" s="97" t="s">
        <v>91</v>
      </c>
      <c r="D63" s="98">
        <v>0</v>
      </c>
      <c r="E63" s="98">
        <v>0</v>
      </c>
      <c r="F63" s="98">
        <v>0</v>
      </c>
      <c r="G63" s="98">
        <v>0</v>
      </c>
      <c r="H63" s="62"/>
      <c r="I63" s="62"/>
      <c r="J63" s="62"/>
      <c r="K63" s="62"/>
    </row>
    <row r="64" spans="1:11" ht="14.1" customHeight="1" x14ac:dyDescent="0.25">
      <c r="A64" s="62"/>
      <c r="B64" s="62"/>
      <c r="C64" s="97" t="s">
        <v>92</v>
      </c>
      <c r="D64" s="98">
        <v>0</v>
      </c>
      <c r="E64" s="98">
        <v>0</v>
      </c>
      <c r="F64" s="98">
        <v>0</v>
      </c>
      <c r="G64" s="98">
        <v>0</v>
      </c>
      <c r="H64" s="62"/>
      <c r="I64" s="62"/>
      <c r="J64" s="62"/>
      <c r="K64" s="62"/>
    </row>
    <row r="65" spans="1:11" ht="14.1" customHeight="1" x14ac:dyDescent="0.25">
      <c r="A65" s="62"/>
      <c r="B65" s="62"/>
      <c r="C65" s="97" t="s">
        <v>93</v>
      </c>
      <c r="D65" s="98">
        <v>0</v>
      </c>
      <c r="E65" s="98">
        <v>0</v>
      </c>
      <c r="F65" s="98">
        <v>0</v>
      </c>
      <c r="G65" s="98">
        <v>0</v>
      </c>
      <c r="H65" s="62"/>
      <c r="I65" s="62"/>
      <c r="J65" s="62"/>
      <c r="K65" s="62"/>
    </row>
    <row r="66" spans="1:11" ht="14.1" customHeight="1" x14ac:dyDescent="0.25">
      <c r="A66" s="62"/>
      <c r="B66" s="62"/>
      <c r="C66" s="97" t="s">
        <v>80</v>
      </c>
      <c r="D66" s="98">
        <v>0</v>
      </c>
      <c r="E66" s="98">
        <v>0</v>
      </c>
      <c r="F66" s="98">
        <v>0</v>
      </c>
      <c r="G66" s="98">
        <v>0</v>
      </c>
      <c r="H66" s="62"/>
      <c r="I66" s="62"/>
      <c r="J66" s="62"/>
      <c r="K66" s="62"/>
    </row>
    <row r="67" spans="1:11" ht="14.1" customHeight="1" x14ac:dyDescent="0.25">
      <c r="A67" s="62"/>
      <c r="B67" s="62"/>
      <c r="C67" s="97" t="s">
        <v>89</v>
      </c>
      <c r="D67" s="98">
        <v>0</v>
      </c>
      <c r="E67" s="98">
        <v>0</v>
      </c>
      <c r="F67" s="98">
        <v>0</v>
      </c>
      <c r="G67" s="98">
        <v>0</v>
      </c>
      <c r="H67" s="62"/>
      <c r="I67" s="62"/>
      <c r="J67" s="62"/>
      <c r="K67" s="62"/>
    </row>
    <row r="68" spans="1:11" ht="14.1" customHeight="1" x14ac:dyDescent="0.25">
      <c r="A68" s="62"/>
      <c r="B68" s="62"/>
      <c r="C68" s="97" t="s">
        <v>90</v>
      </c>
      <c r="D68" s="98">
        <v>0</v>
      </c>
      <c r="E68" s="98">
        <v>0</v>
      </c>
      <c r="F68" s="98">
        <v>0</v>
      </c>
      <c r="G68" s="98">
        <v>0</v>
      </c>
      <c r="H68" s="62"/>
      <c r="I68" s="62"/>
      <c r="J68" s="62"/>
      <c r="K68" s="62"/>
    </row>
    <row r="69" spans="1:11" ht="14.1" customHeight="1" x14ac:dyDescent="0.25">
      <c r="A69" s="62"/>
      <c r="B69" s="62"/>
      <c r="C69" s="97" t="s">
        <v>91</v>
      </c>
      <c r="D69" s="98">
        <v>0</v>
      </c>
      <c r="E69" s="98">
        <v>0</v>
      </c>
      <c r="F69" s="98">
        <v>0</v>
      </c>
      <c r="G69" s="98">
        <v>0</v>
      </c>
      <c r="H69" s="62"/>
      <c r="I69" s="62"/>
      <c r="J69" s="62"/>
      <c r="K69" s="62"/>
    </row>
    <row r="70" spans="1:11" ht="14.1" customHeight="1" x14ac:dyDescent="0.25">
      <c r="A70" s="62"/>
      <c r="B70" s="62"/>
      <c r="C70" s="97" t="s">
        <v>92</v>
      </c>
      <c r="D70" s="98">
        <v>0</v>
      </c>
      <c r="E70" s="98">
        <v>0</v>
      </c>
      <c r="F70" s="98">
        <v>0</v>
      </c>
      <c r="G70" s="98">
        <v>0</v>
      </c>
      <c r="H70" s="62"/>
      <c r="I70" s="62"/>
      <c r="J70" s="62"/>
      <c r="K70" s="62"/>
    </row>
    <row r="71" spans="1:11" ht="14.1" customHeight="1" x14ac:dyDescent="0.25">
      <c r="A71" s="62"/>
      <c r="B71" s="62"/>
      <c r="C71" s="97" t="s">
        <v>94</v>
      </c>
      <c r="D71" s="98">
        <v>0</v>
      </c>
      <c r="E71" s="98">
        <v>0</v>
      </c>
      <c r="F71" s="98">
        <v>0</v>
      </c>
      <c r="G71" s="98">
        <v>0</v>
      </c>
      <c r="H71" s="62"/>
      <c r="I71" s="62"/>
      <c r="J71" s="62"/>
      <c r="K71" s="62"/>
    </row>
    <row r="72" spans="1:11" ht="14.1" customHeight="1" x14ac:dyDescent="0.25">
      <c r="A72" s="62"/>
      <c r="B72" s="62"/>
      <c r="C72" s="97" t="s">
        <v>80</v>
      </c>
      <c r="D72" s="98">
        <v>0</v>
      </c>
      <c r="E72" s="98">
        <v>0</v>
      </c>
      <c r="F72" s="98">
        <v>0</v>
      </c>
      <c r="G72" s="98">
        <v>0</v>
      </c>
      <c r="H72" s="62"/>
      <c r="I72" s="62"/>
      <c r="J72" s="62"/>
      <c r="K72" s="62"/>
    </row>
    <row r="73" spans="1:11" ht="14.1" customHeight="1" x14ac:dyDescent="0.25">
      <c r="A73" s="62"/>
      <c r="B73" s="62"/>
      <c r="C73" s="97" t="s">
        <v>89</v>
      </c>
      <c r="D73" s="98">
        <v>0</v>
      </c>
      <c r="E73" s="98">
        <v>0</v>
      </c>
      <c r="F73" s="98">
        <v>0</v>
      </c>
      <c r="G73" s="98">
        <v>0</v>
      </c>
      <c r="H73" s="62"/>
      <c r="I73" s="62"/>
      <c r="J73" s="62"/>
      <c r="K73" s="62"/>
    </row>
    <row r="74" spans="1:11" ht="14.1" customHeight="1" x14ac:dyDescent="0.25">
      <c r="A74" s="62"/>
      <c r="B74" s="62"/>
      <c r="C74" s="97" t="s">
        <v>90</v>
      </c>
      <c r="D74" s="98">
        <v>0</v>
      </c>
      <c r="E74" s="98">
        <v>0</v>
      </c>
      <c r="F74" s="98">
        <v>0</v>
      </c>
      <c r="G74" s="98">
        <v>0</v>
      </c>
      <c r="H74" s="62"/>
      <c r="I74" s="62"/>
      <c r="J74" s="62"/>
      <c r="K74" s="62"/>
    </row>
    <row r="75" spans="1:11" ht="14.1" customHeight="1" x14ac:dyDescent="0.25">
      <c r="A75" s="62"/>
      <c r="B75" s="62"/>
      <c r="C75" s="97" t="s">
        <v>91</v>
      </c>
      <c r="D75" s="98">
        <v>0</v>
      </c>
      <c r="E75" s="98">
        <v>0</v>
      </c>
      <c r="F75" s="98">
        <v>0</v>
      </c>
      <c r="G75" s="98">
        <v>0</v>
      </c>
      <c r="H75" s="62"/>
      <c r="I75" s="62"/>
      <c r="J75" s="62"/>
      <c r="K75" s="62"/>
    </row>
    <row r="76" spans="1:11" ht="14.1" customHeight="1" x14ac:dyDescent="0.25">
      <c r="A76" s="62"/>
      <c r="B76" s="62"/>
      <c r="C76" s="97" t="s">
        <v>92</v>
      </c>
      <c r="D76" s="98">
        <v>0</v>
      </c>
      <c r="E76" s="98">
        <v>0</v>
      </c>
      <c r="F76" s="98">
        <v>0</v>
      </c>
      <c r="G76" s="98">
        <v>0</v>
      </c>
      <c r="H76" s="62"/>
      <c r="I76" s="62"/>
      <c r="J76" s="62"/>
      <c r="K76" s="62"/>
    </row>
    <row r="77" spans="1:11" ht="14.1" customHeight="1" x14ac:dyDescent="0.25">
      <c r="A77" s="62"/>
      <c r="B77" s="62"/>
      <c r="C77" s="97" t="s">
        <v>95</v>
      </c>
      <c r="D77" s="98">
        <v>0</v>
      </c>
      <c r="E77" s="98">
        <v>0</v>
      </c>
      <c r="F77" s="98">
        <v>0</v>
      </c>
      <c r="G77" s="98">
        <v>0</v>
      </c>
      <c r="H77" s="62"/>
      <c r="I77" s="62"/>
      <c r="J77" s="62"/>
      <c r="K77" s="62"/>
    </row>
    <row r="78" spans="1:11" ht="14.1" customHeight="1" x14ac:dyDescent="0.25">
      <c r="A78" s="62"/>
      <c r="B78" s="62"/>
      <c r="C78" s="97" t="s">
        <v>96</v>
      </c>
      <c r="D78" s="98">
        <v>0</v>
      </c>
      <c r="E78" s="98">
        <v>0</v>
      </c>
      <c r="F78" s="98">
        <v>0</v>
      </c>
      <c r="G78" s="98">
        <v>0</v>
      </c>
      <c r="H78" s="62"/>
      <c r="I78" s="62"/>
      <c r="J78" s="62"/>
      <c r="K78" s="62"/>
    </row>
    <row r="79" spans="1:11" ht="14.1" customHeight="1" x14ac:dyDescent="0.25">
      <c r="A79" s="62"/>
      <c r="B79" s="62"/>
      <c r="C79" s="99" t="s">
        <v>97</v>
      </c>
      <c r="D79" s="98">
        <v>97860000</v>
      </c>
      <c r="E79" s="98">
        <v>103800000</v>
      </c>
      <c r="F79" s="98">
        <v>96000000</v>
      </c>
      <c r="G79" s="98">
        <v>96000000</v>
      </c>
      <c r="H79" s="62"/>
      <c r="I79" s="62"/>
      <c r="J79" s="62"/>
      <c r="K79" s="62"/>
    </row>
    <row r="80" spans="1:11" ht="27" customHeight="1" x14ac:dyDescent="0.25">
      <c r="A80" s="62"/>
      <c r="B80" s="62"/>
      <c r="C80" s="86" t="s">
        <v>47</v>
      </c>
      <c r="D80" s="87" t="s">
        <v>915</v>
      </c>
      <c r="E80" s="88"/>
      <c r="F80" s="88"/>
      <c r="G80" s="88"/>
      <c r="H80" s="62"/>
      <c r="I80" s="62"/>
      <c r="J80" s="62"/>
      <c r="K80" s="62"/>
    </row>
    <row r="81" spans="1:11" ht="27" customHeight="1" x14ac:dyDescent="0.25">
      <c r="A81" s="62"/>
      <c r="B81" s="62"/>
      <c r="C81" s="89" t="s">
        <v>49</v>
      </c>
      <c r="D81" s="90" t="s">
        <v>916</v>
      </c>
      <c r="E81" s="45"/>
      <c r="F81" s="45"/>
      <c r="G81" s="45"/>
      <c r="H81" s="62"/>
      <c r="I81" s="62"/>
      <c r="J81" s="62"/>
      <c r="K81" s="62"/>
    </row>
    <row r="82" spans="1:11" ht="27" customHeight="1" x14ac:dyDescent="0.25">
      <c r="A82" s="62"/>
      <c r="B82" s="62"/>
      <c r="C82" s="89" t="s">
        <v>51</v>
      </c>
      <c r="D82" s="90" t="s">
        <v>917</v>
      </c>
      <c r="E82" s="45"/>
      <c r="F82" s="45"/>
      <c r="G82" s="45"/>
      <c r="H82" s="62"/>
      <c r="I82" s="62"/>
      <c r="J82" s="62"/>
      <c r="K82" s="62"/>
    </row>
    <row r="83" spans="1:11" ht="15" customHeight="1" x14ac:dyDescent="0.25">
      <c r="A83" s="62"/>
      <c r="B83" s="62"/>
      <c r="C83" s="91"/>
      <c r="D83" s="92">
        <v>2021</v>
      </c>
      <c r="E83" s="92">
        <v>2022</v>
      </c>
      <c r="F83" s="92">
        <v>2023</v>
      </c>
      <c r="G83" s="92">
        <v>2024</v>
      </c>
      <c r="H83" s="62"/>
      <c r="I83" s="62"/>
      <c r="J83" s="62"/>
      <c r="K83" s="62"/>
    </row>
    <row r="84" spans="1:11" ht="15" customHeight="1" x14ac:dyDescent="0.25">
      <c r="A84" s="62"/>
      <c r="B84" s="62"/>
      <c r="C84" s="93"/>
      <c r="D84" s="94" t="s">
        <v>17</v>
      </c>
      <c r="E84" s="94" t="s">
        <v>18</v>
      </c>
      <c r="F84" s="94" t="s">
        <v>18</v>
      </c>
      <c r="G84" s="94" t="s">
        <v>18</v>
      </c>
      <c r="H84" s="62"/>
      <c r="I84" s="62"/>
      <c r="J84" s="62"/>
      <c r="K84" s="62"/>
    </row>
    <row r="85" spans="1:11" ht="14.1" customHeight="1" x14ac:dyDescent="0.25">
      <c r="A85" s="62"/>
      <c r="B85" s="62"/>
      <c r="C85" s="78" t="s">
        <v>53</v>
      </c>
      <c r="D85" s="82" t="s">
        <v>918</v>
      </c>
      <c r="E85" s="82" t="s">
        <v>919</v>
      </c>
      <c r="F85" s="82" t="s">
        <v>919</v>
      </c>
      <c r="G85" s="82" t="s">
        <v>918</v>
      </c>
      <c r="H85" s="62"/>
      <c r="I85" s="62"/>
      <c r="J85" s="62"/>
      <c r="K85" s="62"/>
    </row>
    <row r="86" spans="1:11" ht="14.1" customHeight="1" x14ac:dyDescent="0.25">
      <c r="A86" s="62"/>
      <c r="B86" s="62"/>
      <c r="C86" s="78" t="s">
        <v>57</v>
      </c>
      <c r="D86" s="82" t="s">
        <v>920</v>
      </c>
      <c r="E86" s="82" t="s">
        <v>921</v>
      </c>
      <c r="F86" s="82" t="s">
        <v>922</v>
      </c>
      <c r="G86" s="82" t="s">
        <v>922</v>
      </c>
      <c r="H86" s="62"/>
      <c r="I86" s="62"/>
      <c r="J86" s="62"/>
      <c r="K86" s="62"/>
    </row>
    <row r="87" spans="1:11" ht="14.1" customHeight="1" x14ac:dyDescent="0.25">
      <c r="A87" s="62"/>
      <c r="B87" s="62"/>
      <c r="C87" s="78" t="s">
        <v>62</v>
      </c>
      <c r="D87" s="82" t="s">
        <v>923</v>
      </c>
      <c r="E87" s="82" t="s">
        <v>924</v>
      </c>
      <c r="F87" s="82" t="s">
        <v>925</v>
      </c>
      <c r="G87" s="82" t="s">
        <v>926</v>
      </c>
      <c r="H87" s="62"/>
      <c r="I87" s="62"/>
      <c r="J87" s="62"/>
      <c r="K87" s="62"/>
    </row>
    <row r="88" spans="1:11" ht="14.1" customHeight="1" x14ac:dyDescent="0.25">
      <c r="A88" s="62"/>
      <c r="B88" s="62"/>
      <c r="C88" s="78" t="s">
        <v>67</v>
      </c>
      <c r="D88" s="82" t="s">
        <v>20</v>
      </c>
      <c r="E88" s="82" t="s">
        <v>927</v>
      </c>
      <c r="F88" s="82" t="s">
        <v>43</v>
      </c>
      <c r="G88" s="82" t="s">
        <v>928</v>
      </c>
      <c r="H88" s="62"/>
      <c r="I88" s="62"/>
      <c r="J88" s="62"/>
      <c r="K88" s="62"/>
    </row>
    <row r="89" spans="1:11" ht="14.1" customHeight="1" x14ac:dyDescent="0.25">
      <c r="A89" s="62"/>
      <c r="B89" s="62"/>
      <c r="C89" s="78" t="s">
        <v>70</v>
      </c>
      <c r="D89" s="82" t="s">
        <v>20</v>
      </c>
      <c r="E89" s="82" t="s">
        <v>929</v>
      </c>
      <c r="F89" s="82" t="s">
        <v>930</v>
      </c>
      <c r="G89" s="82" t="s">
        <v>43</v>
      </c>
      <c r="H89" s="62"/>
      <c r="I89" s="62"/>
      <c r="J89" s="62"/>
      <c r="K89" s="62"/>
    </row>
    <row r="90" spans="1:11" ht="14.1" customHeight="1" x14ac:dyDescent="0.25">
      <c r="A90" s="62"/>
      <c r="B90" s="62"/>
      <c r="C90" s="78" t="s">
        <v>74</v>
      </c>
      <c r="D90" s="82" t="s">
        <v>20</v>
      </c>
      <c r="E90" s="82" t="s">
        <v>931</v>
      </c>
      <c r="F90" s="82" t="s">
        <v>930</v>
      </c>
      <c r="G90" s="82" t="s">
        <v>927</v>
      </c>
      <c r="H90" s="62"/>
      <c r="I90" s="62"/>
      <c r="J90" s="62"/>
      <c r="K90" s="62"/>
    </row>
    <row r="91" spans="1:11" ht="14.1" customHeight="1" x14ac:dyDescent="0.25">
      <c r="A91" s="62"/>
      <c r="B91" s="62"/>
      <c r="C91" s="95" t="s">
        <v>78</v>
      </c>
      <c r="D91" s="96"/>
      <c r="E91" s="96"/>
      <c r="F91" s="96"/>
      <c r="G91" s="96"/>
      <c r="H91" s="62"/>
      <c r="I91" s="62"/>
      <c r="J91" s="62"/>
      <c r="K91" s="62"/>
    </row>
    <row r="92" spans="1:11" ht="14.1" customHeight="1" x14ac:dyDescent="0.25">
      <c r="A92" s="62"/>
      <c r="B92" s="62"/>
      <c r="C92" s="91"/>
      <c r="D92" s="92">
        <v>2021</v>
      </c>
      <c r="E92" s="92">
        <v>2022</v>
      </c>
      <c r="F92" s="92">
        <v>2023</v>
      </c>
      <c r="G92" s="92">
        <v>2024</v>
      </c>
      <c r="H92" s="62"/>
      <c r="I92" s="62"/>
      <c r="J92" s="62"/>
      <c r="K92" s="62"/>
    </row>
    <row r="93" spans="1:11" ht="14.1" customHeight="1" x14ac:dyDescent="0.25">
      <c r="A93" s="62"/>
      <c r="B93" s="62"/>
      <c r="C93" s="93"/>
      <c r="D93" s="94" t="s">
        <v>17</v>
      </c>
      <c r="E93" s="94" t="s">
        <v>18</v>
      </c>
      <c r="F93" s="94" t="s">
        <v>18</v>
      </c>
      <c r="G93" s="94" t="s">
        <v>18</v>
      </c>
      <c r="H93" s="62"/>
      <c r="I93" s="62"/>
      <c r="J93" s="62"/>
      <c r="K93" s="62"/>
    </row>
    <row r="94" spans="1:11" ht="14.1" customHeight="1" x14ac:dyDescent="0.25">
      <c r="A94" s="62"/>
      <c r="B94" s="62"/>
      <c r="C94" s="97" t="s">
        <v>79</v>
      </c>
      <c r="D94" s="98">
        <v>0</v>
      </c>
      <c r="E94" s="98">
        <v>0</v>
      </c>
      <c r="F94" s="98">
        <v>0</v>
      </c>
      <c r="G94" s="98">
        <v>0</v>
      </c>
      <c r="H94" s="62"/>
      <c r="I94" s="62"/>
      <c r="J94" s="62"/>
      <c r="K94" s="62"/>
    </row>
    <row r="95" spans="1:11" ht="14.1" customHeight="1" x14ac:dyDescent="0.25">
      <c r="A95" s="62"/>
      <c r="B95" s="62"/>
      <c r="C95" s="97" t="s">
        <v>80</v>
      </c>
      <c r="D95" s="98">
        <v>0</v>
      </c>
      <c r="E95" s="98">
        <v>0</v>
      </c>
      <c r="F95" s="98">
        <v>0</v>
      </c>
      <c r="G95" s="98">
        <v>0</v>
      </c>
      <c r="H95" s="62"/>
      <c r="I95" s="62"/>
      <c r="J95" s="62"/>
      <c r="K95" s="62"/>
    </row>
    <row r="96" spans="1:11" ht="14.1" customHeight="1" x14ac:dyDescent="0.25">
      <c r="A96" s="62"/>
      <c r="B96" s="62"/>
      <c r="C96" s="97" t="s">
        <v>81</v>
      </c>
      <c r="D96" s="98">
        <v>0</v>
      </c>
      <c r="E96" s="98">
        <v>0</v>
      </c>
      <c r="F96" s="98">
        <v>0</v>
      </c>
      <c r="G96" s="98">
        <v>0</v>
      </c>
      <c r="H96" s="62"/>
      <c r="I96" s="62"/>
      <c r="J96" s="62"/>
      <c r="K96" s="62"/>
    </row>
    <row r="97" spans="1:11" ht="14.1" customHeight="1" x14ac:dyDescent="0.25">
      <c r="A97" s="62"/>
      <c r="B97" s="62"/>
      <c r="C97" s="97" t="s">
        <v>82</v>
      </c>
      <c r="D97" s="98">
        <v>0</v>
      </c>
      <c r="E97" s="98">
        <v>0</v>
      </c>
      <c r="F97" s="98">
        <v>0</v>
      </c>
      <c r="G97" s="98">
        <v>0</v>
      </c>
      <c r="H97" s="62"/>
      <c r="I97" s="62"/>
      <c r="J97" s="62"/>
      <c r="K97" s="62"/>
    </row>
    <row r="98" spans="1:11" ht="14.1" customHeight="1" x14ac:dyDescent="0.25">
      <c r="A98" s="62"/>
      <c r="B98" s="62"/>
      <c r="C98" s="97" t="s">
        <v>80</v>
      </c>
      <c r="D98" s="98">
        <v>0</v>
      </c>
      <c r="E98" s="98">
        <v>0</v>
      </c>
      <c r="F98" s="98">
        <v>0</v>
      </c>
      <c r="G98" s="98">
        <v>0</v>
      </c>
      <c r="H98" s="62"/>
      <c r="I98" s="62"/>
      <c r="J98" s="62"/>
      <c r="K98" s="62"/>
    </row>
    <row r="99" spans="1:11" ht="14.1" customHeight="1" x14ac:dyDescent="0.25">
      <c r="A99" s="62"/>
      <c r="B99" s="62"/>
      <c r="C99" s="97" t="s">
        <v>81</v>
      </c>
      <c r="D99" s="98">
        <v>0</v>
      </c>
      <c r="E99" s="98">
        <v>0</v>
      </c>
      <c r="F99" s="98">
        <v>0</v>
      </c>
      <c r="G99" s="98">
        <v>0</v>
      </c>
      <c r="H99" s="62"/>
      <c r="I99" s="62"/>
      <c r="J99" s="62"/>
      <c r="K99" s="62"/>
    </row>
    <row r="100" spans="1:11" ht="14.1" customHeight="1" x14ac:dyDescent="0.25">
      <c r="A100" s="62"/>
      <c r="B100" s="62"/>
      <c r="C100" s="97" t="s">
        <v>83</v>
      </c>
      <c r="D100" s="98">
        <v>12600000</v>
      </c>
      <c r="E100" s="98">
        <v>12000000</v>
      </c>
      <c r="F100" s="98">
        <v>10500000</v>
      </c>
      <c r="G100" s="98">
        <v>10500000</v>
      </c>
      <c r="H100" s="62"/>
      <c r="I100" s="62"/>
      <c r="J100" s="62"/>
      <c r="K100" s="62"/>
    </row>
    <row r="101" spans="1:11" ht="14.1" customHeight="1" x14ac:dyDescent="0.25">
      <c r="A101" s="62"/>
      <c r="B101" s="62"/>
      <c r="C101" s="97" t="s">
        <v>80</v>
      </c>
      <c r="D101" s="98">
        <v>12600000</v>
      </c>
      <c r="E101" s="98">
        <v>12000000</v>
      </c>
      <c r="F101" s="98">
        <v>10500000</v>
      </c>
      <c r="G101" s="98">
        <v>10500000</v>
      </c>
      <c r="H101" s="62"/>
      <c r="I101" s="62"/>
      <c r="J101" s="62"/>
      <c r="K101" s="62"/>
    </row>
    <row r="102" spans="1:11" ht="14.1" customHeight="1" x14ac:dyDescent="0.25">
      <c r="A102" s="62"/>
      <c r="B102" s="62"/>
      <c r="C102" s="97" t="s">
        <v>81</v>
      </c>
      <c r="D102" s="98">
        <v>0</v>
      </c>
      <c r="E102" s="98">
        <v>0</v>
      </c>
      <c r="F102" s="98">
        <v>0</v>
      </c>
      <c r="G102" s="98">
        <v>0</v>
      </c>
      <c r="H102" s="62"/>
      <c r="I102" s="62"/>
      <c r="J102" s="62"/>
      <c r="K102" s="62"/>
    </row>
    <row r="103" spans="1:11" ht="14.1" customHeight="1" x14ac:dyDescent="0.25">
      <c r="A103" s="62"/>
      <c r="B103" s="62"/>
      <c r="C103" s="97" t="s">
        <v>84</v>
      </c>
      <c r="D103" s="98">
        <v>0</v>
      </c>
      <c r="E103" s="98">
        <v>0</v>
      </c>
      <c r="F103" s="98">
        <v>0</v>
      </c>
      <c r="G103" s="98">
        <v>0</v>
      </c>
      <c r="H103" s="62"/>
      <c r="I103" s="62"/>
      <c r="J103" s="62"/>
      <c r="K103" s="62"/>
    </row>
    <row r="104" spans="1:11" ht="14.1" customHeight="1" x14ac:dyDescent="0.25">
      <c r="A104" s="62"/>
      <c r="B104" s="62"/>
      <c r="C104" s="97" t="s">
        <v>80</v>
      </c>
      <c r="D104" s="98">
        <v>0</v>
      </c>
      <c r="E104" s="98">
        <v>0</v>
      </c>
      <c r="F104" s="98">
        <v>0</v>
      </c>
      <c r="G104" s="98">
        <v>0</v>
      </c>
      <c r="H104" s="62"/>
      <c r="I104" s="62"/>
      <c r="J104" s="62"/>
      <c r="K104" s="62"/>
    </row>
    <row r="105" spans="1:11" ht="14.1" customHeight="1" x14ac:dyDescent="0.25">
      <c r="A105" s="62"/>
      <c r="B105" s="62"/>
      <c r="C105" s="97" t="s">
        <v>81</v>
      </c>
      <c r="D105" s="98">
        <v>0</v>
      </c>
      <c r="E105" s="98">
        <v>0</v>
      </c>
      <c r="F105" s="98">
        <v>0</v>
      </c>
      <c r="G105" s="98">
        <v>0</v>
      </c>
      <c r="H105" s="62"/>
      <c r="I105" s="62"/>
      <c r="J105" s="62"/>
      <c r="K105" s="62"/>
    </row>
    <row r="106" spans="1:11" ht="14.1" customHeight="1" x14ac:dyDescent="0.25">
      <c r="A106" s="62"/>
      <c r="B106" s="62"/>
      <c r="C106" s="97" t="s">
        <v>85</v>
      </c>
      <c r="D106" s="98">
        <v>0</v>
      </c>
      <c r="E106" s="98">
        <v>0</v>
      </c>
      <c r="F106" s="98">
        <v>0</v>
      </c>
      <c r="G106" s="98">
        <v>0</v>
      </c>
      <c r="H106" s="62"/>
      <c r="I106" s="62"/>
      <c r="J106" s="62"/>
      <c r="K106" s="62"/>
    </row>
    <row r="107" spans="1:11" ht="14.1" customHeight="1" x14ac:dyDescent="0.25">
      <c r="A107" s="62"/>
      <c r="B107" s="62"/>
      <c r="C107" s="97" t="s">
        <v>80</v>
      </c>
      <c r="D107" s="98">
        <v>0</v>
      </c>
      <c r="E107" s="98">
        <v>0</v>
      </c>
      <c r="F107" s="98">
        <v>0</v>
      </c>
      <c r="G107" s="98">
        <v>0</v>
      </c>
      <c r="H107" s="62"/>
      <c r="I107" s="62"/>
      <c r="J107" s="62"/>
      <c r="K107" s="62"/>
    </row>
    <row r="108" spans="1:11" ht="14.1" customHeight="1" x14ac:dyDescent="0.25">
      <c r="A108" s="62"/>
      <c r="B108" s="62"/>
      <c r="C108" s="97" t="s">
        <v>81</v>
      </c>
      <c r="D108" s="98">
        <v>0</v>
      </c>
      <c r="E108" s="98">
        <v>0</v>
      </c>
      <c r="F108" s="98">
        <v>0</v>
      </c>
      <c r="G108" s="98">
        <v>0</v>
      </c>
      <c r="H108" s="62"/>
      <c r="I108" s="62"/>
      <c r="J108" s="62"/>
      <c r="K108" s="62"/>
    </row>
    <row r="109" spans="1:11" ht="14.1" customHeight="1" x14ac:dyDescent="0.25">
      <c r="A109" s="62"/>
      <c r="B109" s="62"/>
      <c r="C109" s="97" t="s">
        <v>86</v>
      </c>
      <c r="D109" s="98">
        <v>0</v>
      </c>
      <c r="E109" s="98">
        <v>0</v>
      </c>
      <c r="F109" s="98">
        <v>0</v>
      </c>
      <c r="G109" s="98">
        <v>0</v>
      </c>
      <c r="H109" s="62"/>
      <c r="I109" s="62"/>
      <c r="J109" s="62"/>
      <c r="K109" s="62"/>
    </row>
    <row r="110" spans="1:11" ht="14.1" customHeight="1" x14ac:dyDescent="0.25">
      <c r="A110" s="62"/>
      <c r="B110" s="62"/>
      <c r="C110" s="97" t="s">
        <v>80</v>
      </c>
      <c r="D110" s="98">
        <v>0</v>
      </c>
      <c r="E110" s="98">
        <v>0</v>
      </c>
      <c r="F110" s="98">
        <v>0</v>
      </c>
      <c r="G110" s="98">
        <v>0</v>
      </c>
      <c r="H110" s="62"/>
      <c r="I110" s="62"/>
      <c r="J110" s="62"/>
      <c r="K110" s="62"/>
    </row>
    <row r="111" spans="1:11" ht="14.1" customHeight="1" x14ac:dyDescent="0.25">
      <c r="A111" s="62"/>
      <c r="B111" s="62"/>
      <c r="C111" s="97" t="s">
        <v>81</v>
      </c>
      <c r="D111" s="98">
        <v>0</v>
      </c>
      <c r="E111" s="98">
        <v>0</v>
      </c>
      <c r="F111" s="98">
        <v>0</v>
      </c>
      <c r="G111" s="98">
        <v>0</v>
      </c>
      <c r="H111" s="62"/>
      <c r="I111" s="62"/>
      <c r="J111" s="62"/>
      <c r="K111" s="62"/>
    </row>
    <row r="112" spans="1:11" ht="14.1" customHeight="1" x14ac:dyDescent="0.25">
      <c r="A112" s="62"/>
      <c r="B112" s="62"/>
      <c r="C112" s="97" t="s">
        <v>87</v>
      </c>
      <c r="D112" s="98">
        <v>0</v>
      </c>
      <c r="E112" s="98">
        <v>0</v>
      </c>
      <c r="F112" s="98">
        <v>0</v>
      </c>
      <c r="G112" s="98">
        <v>0</v>
      </c>
      <c r="H112" s="62"/>
      <c r="I112" s="62"/>
      <c r="J112" s="62"/>
      <c r="K112" s="62"/>
    </row>
    <row r="113" spans="1:11" ht="14.1" customHeight="1" x14ac:dyDescent="0.25">
      <c r="A113" s="62"/>
      <c r="B113" s="62"/>
      <c r="C113" s="97" t="s">
        <v>80</v>
      </c>
      <c r="D113" s="98">
        <v>0</v>
      </c>
      <c r="E113" s="98">
        <v>0</v>
      </c>
      <c r="F113" s="98">
        <v>0</v>
      </c>
      <c r="G113" s="98">
        <v>0</v>
      </c>
      <c r="H113" s="62"/>
      <c r="I113" s="62"/>
      <c r="J113" s="62"/>
      <c r="K113" s="62"/>
    </row>
    <row r="114" spans="1:11" ht="14.1" customHeight="1" x14ac:dyDescent="0.25">
      <c r="A114" s="62"/>
      <c r="B114" s="62"/>
      <c r="C114" s="97" t="s">
        <v>81</v>
      </c>
      <c r="D114" s="98">
        <v>0</v>
      </c>
      <c r="E114" s="98">
        <v>0</v>
      </c>
      <c r="F114" s="98">
        <v>0</v>
      </c>
      <c r="G114" s="98">
        <v>0</v>
      </c>
      <c r="H114" s="62"/>
      <c r="I114" s="62"/>
      <c r="J114" s="62"/>
      <c r="K114" s="62"/>
    </row>
    <row r="115" spans="1:11" ht="14.1" customHeight="1" x14ac:dyDescent="0.25">
      <c r="A115" s="62"/>
      <c r="B115" s="62"/>
      <c r="C115" s="97" t="s">
        <v>88</v>
      </c>
      <c r="D115" s="98">
        <v>0</v>
      </c>
      <c r="E115" s="98">
        <v>0</v>
      </c>
      <c r="F115" s="98">
        <v>0</v>
      </c>
      <c r="G115" s="98">
        <v>0</v>
      </c>
      <c r="H115" s="62"/>
      <c r="I115" s="62"/>
      <c r="J115" s="62"/>
      <c r="K115" s="62"/>
    </row>
    <row r="116" spans="1:11" ht="14.1" customHeight="1" x14ac:dyDescent="0.25">
      <c r="A116" s="62"/>
      <c r="B116" s="62"/>
      <c r="C116" s="97" t="s">
        <v>80</v>
      </c>
      <c r="D116" s="98">
        <v>0</v>
      </c>
      <c r="E116" s="98">
        <v>0</v>
      </c>
      <c r="F116" s="98">
        <v>0</v>
      </c>
      <c r="G116" s="98">
        <v>0</v>
      </c>
      <c r="H116" s="62"/>
      <c r="I116" s="62"/>
      <c r="J116" s="62"/>
      <c r="K116" s="62"/>
    </row>
    <row r="117" spans="1:11" ht="14.1" customHeight="1" x14ac:dyDescent="0.25">
      <c r="A117" s="62"/>
      <c r="B117" s="62"/>
      <c r="C117" s="97" t="s">
        <v>89</v>
      </c>
      <c r="D117" s="98">
        <v>0</v>
      </c>
      <c r="E117" s="98">
        <v>0</v>
      </c>
      <c r="F117" s="98">
        <v>0</v>
      </c>
      <c r="G117" s="98">
        <v>0</v>
      </c>
      <c r="H117" s="62"/>
      <c r="I117" s="62"/>
      <c r="J117" s="62"/>
      <c r="K117" s="62"/>
    </row>
    <row r="118" spans="1:11" ht="14.1" customHeight="1" x14ac:dyDescent="0.25">
      <c r="A118" s="62"/>
      <c r="B118" s="62"/>
      <c r="C118" s="97" t="s">
        <v>90</v>
      </c>
      <c r="D118" s="98">
        <v>0</v>
      </c>
      <c r="E118" s="98">
        <v>0</v>
      </c>
      <c r="F118" s="98">
        <v>0</v>
      </c>
      <c r="G118" s="98">
        <v>0</v>
      </c>
      <c r="H118" s="62"/>
      <c r="I118" s="62"/>
      <c r="J118" s="62"/>
      <c r="K118" s="62"/>
    </row>
    <row r="119" spans="1:11" ht="14.1" customHeight="1" x14ac:dyDescent="0.25">
      <c r="A119" s="62"/>
      <c r="B119" s="62"/>
      <c r="C119" s="97" t="s">
        <v>91</v>
      </c>
      <c r="D119" s="98">
        <v>0</v>
      </c>
      <c r="E119" s="98">
        <v>0</v>
      </c>
      <c r="F119" s="98">
        <v>0</v>
      </c>
      <c r="G119" s="98">
        <v>0</v>
      </c>
      <c r="H119" s="62"/>
      <c r="I119" s="62"/>
      <c r="J119" s="62"/>
      <c r="K119" s="62"/>
    </row>
    <row r="120" spans="1:11" ht="14.1" customHeight="1" x14ac:dyDescent="0.25">
      <c r="A120" s="62"/>
      <c r="B120" s="62"/>
      <c r="C120" s="97" t="s">
        <v>92</v>
      </c>
      <c r="D120" s="98">
        <v>0</v>
      </c>
      <c r="E120" s="98">
        <v>0</v>
      </c>
      <c r="F120" s="98">
        <v>0</v>
      </c>
      <c r="G120" s="98">
        <v>0</v>
      </c>
      <c r="H120" s="62"/>
      <c r="I120" s="62"/>
      <c r="J120" s="62"/>
      <c r="K120" s="62"/>
    </row>
    <row r="121" spans="1:11" ht="14.1" customHeight="1" x14ac:dyDescent="0.25">
      <c r="A121" s="62"/>
      <c r="B121" s="62"/>
      <c r="C121" s="97" t="s">
        <v>93</v>
      </c>
      <c r="D121" s="98">
        <v>0</v>
      </c>
      <c r="E121" s="98">
        <v>0</v>
      </c>
      <c r="F121" s="98">
        <v>0</v>
      </c>
      <c r="G121" s="98">
        <v>0</v>
      </c>
      <c r="H121" s="62"/>
      <c r="I121" s="62"/>
      <c r="J121" s="62"/>
      <c r="K121" s="62"/>
    </row>
    <row r="122" spans="1:11" ht="14.1" customHeight="1" x14ac:dyDescent="0.25">
      <c r="A122" s="62"/>
      <c r="B122" s="62"/>
      <c r="C122" s="97" t="s">
        <v>80</v>
      </c>
      <c r="D122" s="98">
        <v>0</v>
      </c>
      <c r="E122" s="98">
        <v>0</v>
      </c>
      <c r="F122" s="98">
        <v>0</v>
      </c>
      <c r="G122" s="98">
        <v>0</v>
      </c>
      <c r="H122" s="62"/>
      <c r="I122" s="62"/>
      <c r="J122" s="62"/>
      <c r="K122" s="62"/>
    </row>
    <row r="123" spans="1:11" ht="14.1" customHeight="1" x14ac:dyDescent="0.25">
      <c r="A123" s="62"/>
      <c r="B123" s="62"/>
      <c r="C123" s="97" t="s">
        <v>89</v>
      </c>
      <c r="D123" s="98">
        <v>0</v>
      </c>
      <c r="E123" s="98">
        <v>0</v>
      </c>
      <c r="F123" s="98">
        <v>0</v>
      </c>
      <c r="G123" s="98">
        <v>0</v>
      </c>
      <c r="H123" s="62"/>
      <c r="I123" s="62"/>
      <c r="J123" s="62"/>
      <c r="K123" s="62"/>
    </row>
    <row r="124" spans="1:11" ht="14.1" customHeight="1" x14ac:dyDescent="0.25">
      <c r="A124" s="62"/>
      <c r="B124" s="62"/>
      <c r="C124" s="97" t="s">
        <v>90</v>
      </c>
      <c r="D124" s="98">
        <v>0</v>
      </c>
      <c r="E124" s="98">
        <v>0</v>
      </c>
      <c r="F124" s="98">
        <v>0</v>
      </c>
      <c r="G124" s="98">
        <v>0</v>
      </c>
      <c r="H124" s="62"/>
      <c r="I124" s="62"/>
      <c r="J124" s="62"/>
      <c r="K124" s="62"/>
    </row>
    <row r="125" spans="1:11" ht="14.1" customHeight="1" x14ac:dyDescent="0.25">
      <c r="A125" s="62"/>
      <c r="B125" s="62"/>
      <c r="C125" s="97" t="s">
        <v>91</v>
      </c>
      <c r="D125" s="98">
        <v>0</v>
      </c>
      <c r="E125" s="98">
        <v>0</v>
      </c>
      <c r="F125" s="98">
        <v>0</v>
      </c>
      <c r="G125" s="98">
        <v>0</v>
      </c>
      <c r="H125" s="62"/>
      <c r="I125" s="62"/>
      <c r="J125" s="62"/>
      <c r="K125" s="62"/>
    </row>
    <row r="126" spans="1:11" ht="14.1" customHeight="1" x14ac:dyDescent="0.25">
      <c r="A126" s="62"/>
      <c r="B126" s="62"/>
      <c r="C126" s="97" t="s">
        <v>92</v>
      </c>
      <c r="D126" s="98">
        <v>0</v>
      </c>
      <c r="E126" s="98">
        <v>0</v>
      </c>
      <c r="F126" s="98">
        <v>0</v>
      </c>
      <c r="G126" s="98">
        <v>0</v>
      </c>
      <c r="H126" s="62"/>
      <c r="I126" s="62"/>
      <c r="J126" s="62"/>
      <c r="K126" s="62"/>
    </row>
    <row r="127" spans="1:11" ht="14.1" customHeight="1" x14ac:dyDescent="0.25">
      <c r="A127" s="62"/>
      <c r="B127" s="62"/>
      <c r="C127" s="97" t="s">
        <v>94</v>
      </c>
      <c r="D127" s="98">
        <v>0</v>
      </c>
      <c r="E127" s="98">
        <v>0</v>
      </c>
      <c r="F127" s="98">
        <v>0</v>
      </c>
      <c r="G127" s="98">
        <v>0</v>
      </c>
      <c r="H127" s="62"/>
      <c r="I127" s="62"/>
      <c r="J127" s="62"/>
      <c r="K127" s="62"/>
    </row>
    <row r="128" spans="1:11" ht="14.1" customHeight="1" x14ac:dyDescent="0.25">
      <c r="A128" s="62"/>
      <c r="B128" s="62"/>
      <c r="C128" s="97" t="s">
        <v>80</v>
      </c>
      <c r="D128" s="98">
        <v>0</v>
      </c>
      <c r="E128" s="98">
        <v>0</v>
      </c>
      <c r="F128" s="98">
        <v>0</v>
      </c>
      <c r="G128" s="98">
        <v>0</v>
      </c>
      <c r="H128" s="62"/>
      <c r="I128" s="62"/>
      <c r="J128" s="62"/>
      <c r="K128" s="62"/>
    </row>
    <row r="129" spans="1:11" ht="14.1" customHeight="1" x14ac:dyDescent="0.25">
      <c r="A129" s="62"/>
      <c r="B129" s="62"/>
      <c r="C129" s="97" t="s">
        <v>89</v>
      </c>
      <c r="D129" s="98">
        <v>0</v>
      </c>
      <c r="E129" s="98">
        <v>0</v>
      </c>
      <c r="F129" s="98">
        <v>0</v>
      </c>
      <c r="G129" s="98">
        <v>0</v>
      </c>
      <c r="H129" s="62"/>
      <c r="I129" s="62"/>
      <c r="J129" s="62"/>
      <c r="K129" s="62"/>
    </row>
    <row r="130" spans="1:11" ht="14.1" customHeight="1" x14ac:dyDescent="0.25">
      <c r="A130" s="62"/>
      <c r="B130" s="62"/>
      <c r="C130" s="97" t="s">
        <v>90</v>
      </c>
      <c r="D130" s="98">
        <v>0</v>
      </c>
      <c r="E130" s="98">
        <v>0</v>
      </c>
      <c r="F130" s="98">
        <v>0</v>
      </c>
      <c r="G130" s="98">
        <v>0</v>
      </c>
      <c r="H130" s="62"/>
      <c r="I130" s="62"/>
      <c r="J130" s="62"/>
      <c r="K130" s="62"/>
    </row>
    <row r="131" spans="1:11" ht="14.1" customHeight="1" x14ac:dyDescent="0.25">
      <c r="A131" s="62"/>
      <c r="B131" s="62"/>
      <c r="C131" s="97" t="s">
        <v>91</v>
      </c>
      <c r="D131" s="98">
        <v>0</v>
      </c>
      <c r="E131" s="98">
        <v>0</v>
      </c>
      <c r="F131" s="98">
        <v>0</v>
      </c>
      <c r="G131" s="98">
        <v>0</v>
      </c>
      <c r="H131" s="62"/>
      <c r="I131" s="62"/>
      <c r="J131" s="62"/>
      <c r="K131" s="62"/>
    </row>
    <row r="132" spans="1:11" ht="14.1" customHeight="1" x14ac:dyDescent="0.25">
      <c r="A132" s="62"/>
      <c r="B132" s="62"/>
      <c r="C132" s="97" t="s">
        <v>92</v>
      </c>
      <c r="D132" s="98">
        <v>0</v>
      </c>
      <c r="E132" s="98">
        <v>0</v>
      </c>
      <c r="F132" s="98">
        <v>0</v>
      </c>
      <c r="G132" s="98">
        <v>0</v>
      </c>
      <c r="H132" s="62"/>
      <c r="I132" s="62"/>
      <c r="J132" s="62"/>
      <c r="K132" s="62"/>
    </row>
    <row r="133" spans="1:11" ht="14.1" customHeight="1" x14ac:dyDescent="0.25">
      <c r="A133" s="62"/>
      <c r="B133" s="62"/>
      <c r="C133" s="97" t="s">
        <v>95</v>
      </c>
      <c r="D133" s="98">
        <v>0</v>
      </c>
      <c r="E133" s="98">
        <v>0</v>
      </c>
      <c r="F133" s="98">
        <v>0</v>
      </c>
      <c r="G133" s="98">
        <v>0</v>
      </c>
      <c r="H133" s="62"/>
      <c r="I133" s="62"/>
      <c r="J133" s="62"/>
      <c r="K133" s="62"/>
    </row>
    <row r="134" spans="1:11" ht="14.1" customHeight="1" x14ac:dyDescent="0.25">
      <c r="A134" s="62"/>
      <c r="B134" s="62"/>
      <c r="C134" s="97" t="s">
        <v>96</v>
      </c>
      <c r="D134" s="98">
        <v>0</v>
      </c>
      <c r="E134" s="98">
        <v>0</v>
      </c>
      <c r="F134" s="98">
        <v>0</v>
      </c>
      <c r="G134" s="98">
        <v>0</v>
      </c>
      <c r="H134" s="62"/>
      <c r="I134" s="62"/>
      <c r="J134" s="62"/>
      <c r="K134" s="62"/>
    </row>
    <row r="135" spans="1:11" ht="14.1" customHeight="1" x14ac:dyDescent="0.25">
      <c r="A135" s="62"/>
      <c r="B135" s="62"/>
      <c r="C135" s="99" t="s">
        <v>97</v>
      </c>
      <c r="D135" s="98">
        <v>12600000</v>
      </c>
      <c r="E135" s="98">
        <v>12000000</v>
      </c>
      <c r="F135" s="98">
        <v>10500000</v>
      </c>
      <c r="G135" s="98">
        <v>10500000</v>
      </c>
      <c r="H135" s="62"/>
      <c r="I135" s="62"/>
      <c r="J135" s="62"/>
      <c r="K135" s="62"/>
    </row>
    <row r="136" spans="1:11" ht="18" customHeight="1" x14ac:dyDescent="0.25">
      <c r="A136" s="62"/>
      <c r="B136" s="62"/>
      <c r="C136" s="86" t="s">
        <v>47</v>
      </c>
      <c r="D136" s="87" t="s">
        <v>932</v>
      </c>
      <c r="E136" s="88"/>
      <c r="F136" s="88"/>
      <c r="G136" s="88"/>
      <c r="H136" s="62"/>
      <c r="I136" s="62"/>
      <c r="J136" s="62"/>
      <c r="K136" s="62"/>
    </row>
    <row r="137" spans="1:11" ht="18" customHeight="1" x14ac:dyDescent="0.25">
      <c r="A137" s="62"/>
      <c r="B137" s="62"/>
      <c r="C137" s="89" t="s">
        <v>49</v>
      </c>
      <c r="D137" s="90" t="s">
        <v>933</v>
      </c>
      <c r="E137" s="45"/>
      <c r="F137" s="45"/>
      <c r="G137" s="45"/>
      <c r="H137" s="62"/>
      <c r="I137" s="62"/>
      <c r="J137" s="62"/>
      <c r="K137" s="62"/>
    </row>
    <row r="138" spans="1:11" ht="18" customHeight="1" x14ac:dyDescent="0.25">
      <c r="A138" s="62"/>
      <c r="B138" s="62"/>
      <c r="C138" s="89" t="s">
        <v>51</v>
      </c>
      <c r="D138" s="90" t="s">
        <v>934</v>
      </c>
      <c r="E138" s="45"/>
      <c r="F138" s="45"/>
      <c r="G138" s="45"/>
      <c r="H138" s="62"/>
      <c r="I138" s="62"/>
      <c r="J138" s="62"/>
      <c r="K138" s="62"/>
    </row>
    <row r="139" spans="1:11" ht="15" customHeight="1" x14ac:dyDescent="0.25">
      <c r="A139" s="62"/>
      <c r="B139" s="62"/>
      <c r="C139" s="91"/>
      <c r="D139" s="92">
        <v>2021</v>
      </c>
      <c r="E139" s="92">
        <v>2022</v>
      </c>
      <c r="F139" s="92">
        <v>2023</v>
      </c>
      <c r="G139" s="92">
        <v>2024</v>
      </c>
      <c r="H139" s="62"/>
      <c r="I139" s="62"/>
      <c r="J139" s="62"/>
      <c r="K139" s="62"/>
    </row>
    <row r="140" spans="1:11" ht="15" customHeight="1" x14ac:dyDescent="0.25">
      <c r="A140" s="62"/>
      <c r="B140" s="62"/>
      <c r="C140" s="93"/>
      <c r="D140" s="94" t="s">
        <v>17</v>
      </c>
      <c r="E140" s="94" t="s">
        <v>18</v>
      </c>
      <c r="F140" s="94" t="s">
        <v>18</v>
      </c>
      <c r="G140" s="94" t="s">
        <v>18</v>
      </c>
      <c r="H140" s="62"/>
      <c r="I140" s="62"/>
      <c r="J140" s="62"/>
      <c r="K140" s="62"/>
    </row>
    <row r="141" spans="1:11" ht="14.1" customHeight="1" x14ac:dyDescent="0.25">
      <c r="A141" s="62"/>
      <c r="B141" s="62"/>
      <c r="C141" s="78" t="s">
        <v>53</v>
      </c>
      <c r="D141" s="82" t="s">
        <v>191</v>
      </c>
      <c r="E141" s="82" t="s">
        <v>191</v>
      </c>
      <c r="F141" s="82" t="s">
        <v>191</v>
      </c>
      <c r="G141" s="82" t="s">
        <v>191</v>
      </c>
      <c r="H141" s="62"/>
      <c r="I141" s="62"/>
      <c r="J141" s="62"/>
      <c r="K141" s="62"/>
    </row>
    <row r="142" spans="1:11" ht="14.1" customHeight="1" x14ac:dyDescent="0.25">
      <c r="A142" s="62"/>
      <c r="B142" s="62"/>
      <c r="C142" s="78" t="s">
        <v>57</v>
      </c>
      <c r="D142" s="82" t="s">
        <v>935</v>
      </c>
      <c r="E142" s="82" t="s">
        <v>483</v>
      </c>
      <c r="F142" s="82" t="s">
        <v>936</v>
      </c>
      <c r="G142" s="82" t="s">
        <v>459</v>
      </c>
      <c r="H142" s="62"/>
      <c r="I142" s="62"/>
      <c r="J142" s="62"/>
      <c r="K142" s="62"/>
    </row>
    <row r="143" spans="1:11" ht="14.1" customHeight="1" x14ac:dyDescent="0.25">
      <c r="A143" s="62"/>
      <c r="B143" s="62"/>
      <c r="C143" s="78" t="s">
        <v>62</v>
      </c>
      <c r="D143" s="82" t="s">
        <v>935</v>
      </c>
      <c r="E143" s="82" t="s">
        <v>483</v>
      </c>
      <c r="F143" s="82" t="s">
        <v>936</v>
      </c>
      <c r="G143" s="82" t="s">
        <v>459</v>
      </c>
      <c r="H143" s="62"/>
      <c r="I143" s="62"/>
      <c r="J143" s="62"/>
      <c r="K143" s="62"/>
    </row>
    <row r="144" spans="1:11" ht="14.1" customHeight="1" x14ac:dyDescent="0.25">
      <c r="A144" s="62"/>
      <c r="B144" s="62"/>
      <c r="C144" s="78" t="s">
        <v>67</v>
      </c>
      <c r="D144" s="82" t="s">
        <v>20</v>
      </c>
      <c r="E144" s="82" t="s">
        <v>43</v>
      </c>
      <c r="F144" s="82" t="s">
        <v>43</v>
      </c>
      <c r="G144" s="82" t="s">
        <v>43</v>
      </c>
      <c r="H144" s="62"/>
      <c r="I144" s="62"/>
      <c r="J144" s="62"/>
      <c r="K144" s="62"/>
    </row>
    <row r="145" spans="1:11" ht="14.1" customHeight="1" x14ac:dyDescent="0.25">
      <c r="A145" s="62"/>
      <c r="B145" s="62"/>
      <c r="C145" s="78" t="s">
        <v>70</v>
      </c>
      <c r="D145" s="82" t="s">
        <v>20</v>
      </c>
      <c r="E145" s="82" t="s">
        <v>937</v>
      </c>
      <c r="F145" s="82" t="s">
        <v>938</v>
      </c>
      <c r="G145" s="82" t="s">
        <v>939</v>
      </c>
      <c r="H145" s="62"/>
      <c r="I145" s="62"/>
      <c r="J145" s="62"/>
      <c r="K145" s="62"/>
    </row>
    <row r="146" spans="1:11" ht="14.1" customHeight="1" x14ac:dyDescent="0.25">
      <c r="A146" s="62"/>
      <c r="B146" s="62"/>
      <c r="C146" s="78" t="s">
        <v>74</v>
      </c>
      <c r="D146" s="82" t="s">
        <v>20</v>
      </c>
      <c r="E146" s="82" t="s">
        <v>937</v>
      </c>
      <c r="F146" s="82" t="s">
        <v>938</v>
      </c>
      <c r="G146" s="82" t="s">
        <v>939</v>
      </c>
      <c r="H146" s="62"/>
      <c r="I146" s="62"/>
      <c r="J146" s="62"/>
      <c r="K146" s="62"/>
    </row>
    <row r="147" spans="1:11" ht="14.1" customHeight="1" x14ac:dyDescent="0.25">
      <c r="A147" s="62"/>
      <c r="B147" s="62"/>
      <c r="C147" s="95" t="s">
        <v>78</v>
      </c>
      <c r="D147" s="96"/>
      <c r="E147" s="96"/>
      <c r="F147" s="96"/>
      <c r="G147" s="96"/>
      <c r="H147" s="62"/>
      <c r="I147" s="62"/>
      <c r="J147" s="62"/>
      <c r="K147" s="62"/>
    </row>
    <row r="148" spans="1:11" ht="14.1" customHeight="1" x14ac:dyDescent="0.25">
      <c r="A148" s="62"/>
      <c r="B148" s="62"/>
      <c r="C148" s="91"/>
      <c r="D148" s="92">
        <v>2021</v>
      </c>
      <c r="E148" s="92">
        <v>2022</v>
      </c>
      <c r="F148" s="92">
        <v>2023</v>
      </c>
      <c r="G148" s="92">
        <v>2024</v>
      </c>
      <c r="H148" s="62"/>
      <c r="I148" s="62"/>
      <c r="J148" s="62"/>
      <c r="K148" s="62"/>
    </row>
    <row r="149" spans="1:11" ht="14.1" customHeight="1" x14ac:dyDescent="0.25">
      <c r="A149" s="62"/>
      <c r="B149" s="62"/>
      <c r="C149" s="93"/>
      <c r="D149" s="94" t="s">
        <v>17</v>
      </c>
      <c r="E149" s="94" t="s">
        <v>18</v>
      </c>
      <c r="F149" s="94" t="s">
        <v>18</v>
      </c>
      <c r="G149" s="94" t="s">
        <v>18</v>
      </c>
      <c r="H149" s="62"/>
      <c r="I149" s="62"/>
      <c r="J149" s="62"/>
      <c r="K149" s="62"/>
    </row>
    <row r="150" spans="1:11" ht="14.1" customHeight="1" x14ac:dyDescent="0.25">
      <c r="A150" s="62"/>
      <c r="B150" s="62"/>
      <c r="C150" s="97" t="s">
        <v>79</v>
      </c>
      <c r="D150" s="98">
        <v>0</v>
      </c>
      <c r="E150" s="98">
        <v>0</v>
      </c>
      <c r="F150" s="98">
        <v>0</v>
      </c>
      <c r="G150" s="98">
        <v>0</v>
      </c>
      <c r="H150" s="62"/>
      <c r="I150" s="62"/>
      <c r="J150" s="62"/>
      <c r="K150" s="62"/>
    </row>
    <row r="151" spans="1:11" ht="14.1" customHeight="1" x14ac:dyDescent="0.25">
      <c r="A151" s="62"/>
      <c r="B151" s="62"/>
      <c r="C151" s="97" t="s">
        <v>80</v>
      </c>
      <c r="D151" s="98">
        <v>0</v>
      </c>
      <c r="E151" s="98">
        <v>0</v>
      </c>
      <c r="F151" s="98">
        <v>0</v>
      </c>
      <c r="G151" s="98">
        <v>0</v>
      </c>
      <c r="H151" s="62"/>
      <c r="I151" s="62"/>
      <c r="J151" s="62"/>
      <c r="K151" s="62"/>
    </row>
    <row r="152" spans="1:11" ht="14.1" customHeight="1" x14ac:dyDescent="0.25">
      <c r="A152" s="62"/>
      <c r="B152" s="62"/>
      <c r="C152" s="97" t="s">
        <v>81</v>
      </c>
      <c r="D152" s="98">
        <v>0</v>
      </c>
      <c r="E152" s="98">
        <v>0</v>
      </c>
      <c r="F152" s="98">
        <v>0</v>
      </c>
      <c r="G152" s="98">
        <v>0</v>
      </c>
      <c r="H152" s="62"/>
      <c r="I152" s="62"/>
      <c r="J152" s="62"/>
      <c r="K152" s="62"/>
    </row>
    <row r="153" spans="1:11" ht="14.1" customHeight="1" x14ac:dyDescent="0.25">
      <c r="A153" s="62"/>
      <c r="B153" s="62"/>
      <c r="C153" s="97" t="s">
        <v>82</v>
      </c>
      <c r="D153" s="98">
        <v>0</v>
      </c>
      <c r="E153" s="98">
        <v>0</v>
      </c>
      <c r="F153" s="98">
        <v>0</v>
      </c>
      <c r="G153" s="98">
        <v>0</v>
      </c>
      <c r="H153" s="62"/>
      <c r="I153" s="62"/>
      <c r="J153" s="62"/>
      <c r="K153" s="62"/>
    </row>
    <row r="154" spans="1:11" ht="14.1" customHeight="1" x14ac:dyDescent="0.25">
      <c r="A154" s="62"/>
      <c r="B154" s="62"/>
      <c r="C154" s="97" t="s">
        <v>80</v>
      </c>
      <c r="D154" s="98">
        <v>0</v>
      </c>
      <c r="E154" s="98">
        <v>0</v>
      </c>
      <c r="F154" s="98">
        <v>0</v>
      </c>
      <c r="G154" s="98">
        <v>0</v>
      </c>
      <c r="H154" s="62"/>
      <c r="I154" s="62"/>
      <c r="J154" s="62"/>
      <c r="K154" s="62"/>
    </row>
    <row r="155" spans="1:11" ht="14.1" customHeight="1" x14ac:dyDescent="0.25">
      <c r="A155" s="62"/>
      <c r="B155" s="62"/>
      <c r="C155" s="97" t="s">
        <v>81</v>
      </c>
      <c r="D155" s="98">
        <v>0</v>
      </c>
      <c r="E155" s="98">
        <v>0</v>
      </c>
      <c r="F155" s="98">
        <v>0</v>
      </c>
      <c r="G155" s="98">
        <v>0</v>
      </c>
      <c r="H155" s="62"/>
      <c r="I155" s="62"/>
      <c r="J155" s="62"/>
      <c r="K155" s="62"/>
    </row>
    <row r="156" spans="1:11" ht="14.1" customHeight="1" x14ac:dyDescent="0.25">
      <c r="A156" s="62"/>
      <c r="B156" s="62"/>
      <c r="C156" s="97" t="s">
        <v>83</v>
      </c>
      <c r="D156" s="98">
        <v>4140000</v>
      </c>
      <c r="E156" s="98">
        <v>5000000</v>
      </c>
      <c r="F156" s="98">
        <v>4500000</v>
      </c>
      <c r="G156" s="98">
        <v>4000000</v>
      </c>
      <c r="H156" s="62"/>
      <c r="I156" s="62"/>
      <c r="J156" s="62"/>
      <c r="K156" s="62"/>
    </row>
    <row r="157" spans="1:11" ht="14.1" customHeight="1" x14ac:dyDescent="0.25">
      <c r="A157" s="62"/>
      <c r="B157" s="62"/>
      <c r="C157" s="97" t="s">
        <v>80</v>
      </c>
      <c r="D157" s="98">
        <v>4140000</v>
      </c>
      <c r="E157" s="98">
        <v>5000000</v>
      </c>
      <c r="F157" s="98">
        <v>4500000</v>
      </c>
      <c r="G157" s="98">
        <v>4000000</v>
      </c>
      <c r="H157" s="62"/>
      <c r="I157" s="62"/>
      <c r="J157" s="62"/>
      <c r="K157" s="62"/>
    </row>
    <row r="158" spans="1:11" ht="14.1" customHeight="1" x14ac:dyDescent="0.25">
      <c r="A158" s="62"/>
      <c r="B158" s="62"/>
      <c r="C158" s="97" t="s">
        <v>81</v>
      </c>
      <c r="D158" s="98">
        <v>0</v>
      </c>
      <c r="E158" s="98">
        <v>0</v>
      </c>
      <c r="F158" s="98">
        <v>0</v>
      </c>
      <c r="G158" s="98">
        <v>0</v>
      </c>
      <c r="H158" s="62"/>
      <c r="I158" s="62"/>
      <c r="J158" s="62"/>
      <c r="K158" s="62"/>
    </row>
    <row r="159" spans="1:11" ht="14.1" customHeight="1" x14ac:dyDescent="0.25">
      <c r="A159" s="62"/>
      <c r="B159" s="62"/>
      <c r="C159" s="97" t="s">
        <v>84</v>
      </c>
      <c r="D159" s="98">
        <v>0</v>
      </c>
      <c r="E159" s="98">
        <v>0</v>
      </c>
      <c r="F159" s="98">
        <v>0</v>
      </c>
      <c r="G159" s="98">
        <v>0</v>
      </c>
      <c r="H159" s="62"/>
      <c r="I159" s="62"/>
      <c r="J159" s="62"/>
      <c r="K159" s="62"/>
    </row>
    <row r="160" spans="1:11" ht="14.1" customHeight="1" x14ac:dyDescent="0.25">
      <c r="A160" s="62"/>
      <c r="B160" s="62"/>
      <c r="C160" s="97" t="s">
        <v>80</v>
      </c>
      <c r="D160" s="98">
        <v>0</v>
      </c>
      <c r="E160" s="98">
        <v>0</v>
      </c>
      <c r="F160" s="98">
        <v>0</v>
      </c>
      <c r="G160" s="98">
        <v>0</v>
      </c>
      <c r="H160" s="62"/>
      <c r="I160" s="62"/>
      <c r="J160" s="62"/>
      <c r="K160" s="62"/>
    </row>
    <row r="161" spans="1:11" ht="14.1" customHeight="1" x14ac:dyDescent="0.25">
      <c r="A161" s="62"/>
      <c r="B161" s="62"/>
      <c r="C161" s="97" t="s">
        <v>81</v>
      </c>
      <c r="D161" s="98">
        <v>0</v>
      </c>
      <c r="E161" s="98">
        <v>0</v>
      </c>
      <c r="F161" s="98">
        <v>0</v>
      </c>
      <c r="G161" s="98">
        <v>0</v>
      </c>
      <c r="H161" s="62"/>
      <c r="I161" s="62"/>
      <c r="J161" s="62"/>
      <c r="K161" s="62"/>
    </row>
    <row r="162" spans="1:11" ht="14.1" customHeight="1" x14ac:dyDescent="0.25">
      <c r="A162" s="62"/>
      <c r="B162" s="62"/>
      <c r="C162" s="97" t="s">
        <v>85</v>
      </c>
      <c r="D162" s="98">
        <v>0</v>
      </c>
      <c r="E162" s="98">
        <v>0</v>
      </c>
      <c r="F162" s="98">
        <v>0</v>
      </c>
      <c r="G162" s="98">
        <v>0</v>
      </c>
      <c r="H162" s="62"/>
      <c r="I162" s="62"/>
      <c r="J162" s="62"/>
      <c r="K162" s="62"/>
    </row>
    <row r="163" spans="1:11" ht="14.1" customHeight="1" x14ac:dyDescent="0.25">
      <c r="A163" s="62"/>
      <c r="B163" s="62"/>
      <c r="C163" s="97" t="s">
        <v>80</v>
      </c>
      <c r="D163" s="98">
        <v>0</v>
      </c>
      <c r="E163" s="98">
        <v>0</v>
      </c>
      <c r="F163" s="98">
        <v>0</v>
      </c>
      <c r="G163" s="98">
        <v>0</v>
      </c>
      <c r="H163" s="62"/>
      <c r="I163" s="62"/>
      <c r="J163" s="62"/>
      <c r="K163" s="62"/>
    </row>
    <row r="164" spans="1:11" ht="14.1" customHeight="1" x14ac:dyDescent="0.25">
      <c r="A164" s="62"/>
      <c r="B164" s="62"/>
      <c r="C164" s="97" t="s">
        <v>81</v>
      </c>
      <c r="D164" s="98">
        <v>0</v>
      </c>
      <c r="E164" s="98">
        <v>0</v>
      </c>
      <c r="F164" s="98">
        <v>0</v>
      </c>
      <c r="G164" s="98">
        <v>0</v>
      </c>
      <c r="H164" s="62"/>
      <c r="I164" s="62"/>
      <c r="J164" s="62"/>
      <c r="K164" s="62"/>
    </row>
    <row r="165" spans="1:11" ht="14.1" customHeight="1" x14ac:dyDescent="0.25">
      <c r="A165" s="62"/>
      <c r="B165" s="62"/>
      <c r="C165" s="97" t="s">
        <v>86</v>
      </c>
      <c r="D165" s="98">
        <v>0</v>
      </c>
      <c r="E165" s="98">
        <v>0</v>
      </c>
      <c r="F165" s="98">
        <v>0</v>
      </c>
      <c r="G165" s="98">
        <v>0</v>
      </c>
      <c r="H165" s="62"/>
      <c r="I165" s="62"/>
      <c r="J165" s="62"/>
      <c r="K165" s="62"/>
    </row>
    <row r="166" spans="1:11" ht="14.1" customHeight="1" x14ac:dyDescent="0.25">
      <c r="A166" s="62"/>
      <c r="B166" s="62"/>
      <c r="C166" s="97" t="s">
        <v>80</v>
      </c>
      <c r="D166" s="98">
        <v>0</v>
      </c>
      <c r="E166" s="98">
        <v>0</v>
      </c>
      <c r="F166" s="98">
        <v>0</v>
      </c>
      <c r="G166" s="98">
        <v>0</v>
      </c>
      <c r="H166" s="62"/>
      <c r="I166" s="62"/>
      <c r="J166" s="62"/>
      <c r="K166" s="62"/>
    </row>
    <row r="167" spans="1:11" ht="14.1" customHeight="1" x14ac:dyDescent="0.25">
      <c r="A167" s="62"/>
      <c r="B167" s="62"/>
      <c r="C167" s="97" t="s">
        <v>81</v>
      </c>
      <c r="D167" s="98">
        <v>0</v>
      </c>
      <c r="E167" s="98">
        <v>0</v>
      </c>
      <c r="F167" s="98">
        <v>0</v>
      </c>
      <c r="G167" s="98">
        <v>0</v>
      </c>
      <c r="H167" s="62"/>
      <c r="I167" s="62"/>
      <c r="J167" s="62"/>
      <c r="K167" s="62"/>
    </row>
    <row r="168" spans="1:11" ht="14.1" customHeight="1" x14ac:dyDescent="0.25">
      <c r="A168" s="62"/>
      <c r="B168" s="62"/>
      <c r="C168" s="97" t="s">
        <v>87</v>
      </c>
      <c r="D168" s="98">
        <v>0</v>
      </c>
      <c r="E168" s="98">
        <v>0</v>
      </c>
      <c r="F168" s="98">
        <v>0</v>
      </c>
      <c r="G168" s="98">
        <v>0</v>
      </c>
      <c r="H168" s="62"/>
      <c r="I168" s="62"/>
      <c r="J168" s="62"/>
      <c r="K168" s="62"/>
    </row>
    <row r="169" spans="1:11" ht="14.1" customHeight="1" x14ac:dyDescent="0.25">
      <c r="A169" s="62"/>
      <c r="B169" s="62"/>
      <c r="C169" s="97" t="s">
        <v>80</v>
      </c>
      <c r="D169" s="98">
        <v>0</v>
      </c>
      <c r="E169" s="98">
        <v>0</v>
      </c>
      <c r="F169" s="98">
        <v>0</v>
      </c>
      <c r="G169" s="98">
        <v>0</v>
      </c>
      <c r="H169" s="62"/>
      <c r="I169" s="62"/>
      <c r="J169" s="62"/>
      <c r="K169" s="62"/>
    </row>
    <row r="170" spans="1:11" ht="14.1" customHeight="1" x14ac:dyDescent="0.25">
      <c r="A170" s="62"/>
      <c r="B170" s="62"/>
      <c r="C170" s="97" t="s">
        <v>81</v>
      </c>
      <c r="D170" s="98">
        <v>0</v>
      </c>
      <c r="E170" s="98">
        <v>0</v>
      </c>
      <c r="F170" s="98">
        <v>0</v>
      </c>
      <c r="G170" s="98">
        <v>0</v>
      </c>
      <c r="H170" s="62"/>
      <c r="I170" s="62"/>
      <c r="J170" s="62"/>
      <c r="K170" s="62"/>
    </row>
    <row r="171" spans="1:11" ht="14.1" customHeight="1" x14ac:dyDescent="0.25">
      <c r="A171" s="62"/>
      <c r="B171" s="62"/>
      <c r="C171" s="97" t="s">
        <v>88</v>
      </c>
      <c r="D171" s="98">
        <v>0</v>
      </c>
      <c r="E171" s="98">
        <v>0</v>
      </c>
      <c r="F171" s="98">
        <v>0</v>
      </c>
      <c r="G171" s="98">
        <v>0</v>
      </c>
      <c r="H171" s="62"/>
      <c r="I171" s="62"/>
      <c r="J171" s="62"/>
      <c r="K171" s="62"/>
    </row>
    <row r="172" spans="1:11" ht="14.1" customHeight="1" x14ac:dyDescent="0.25">
      <c r="A172" s="62"/>
      <c r="B172" s="62"/>
      <c r="C172" s="97" t="s">
        <v>80</v>
      </c>
      <c r="D172" s="98">
        <v>0</v>
      </c>
      <c r="E172" s="98">
        <v>0</v>
      </c>
      <c r="F172" s="98">
        <v>0</v>
      </c>
      <c r="G172" s="98">
        <v>0</v>
      </c>
      <c r="H172" s="62"/>
      <c r="I172" s="62"/>
      <c r="J172" s="62"/>
      <c r="K172" s="62"/>
    </row>
    <row r="173" spans="1:11" ht="14.1" customHeight="1" x14ac:dyDescent="0.25">
      <c r="A173" s="62"/>
      <c r="B173" s="62"/>
      <c r="C173" s="97" t="s">
        <v>89</v>
      </c>
      <c r="D173" s="98">
        <v>0</v>
      </c>
      <c r="E173" s="98">
        <v>0</v>
      </c>
      <c r="F173" s="98">
        <v>0</v>
      </c>
      <c r="G173" s="98">
        <v>0</v>
      </c>
      <c r="H173" s="62"/>
      <c r="I173" s="62"/>
      <c r="J173" s="62"/>
      <c r="K173" s="62"/>
    </row>
    <row r="174" spans="1:11" ht="14.1" customHeight="1" x14ac:dyDescent="0.25">
      <c r="A174" s="62"/>
      <c r="B174" s="62"/>
      <c r="C174" s="97" t="s">
        <v>90</v>
      </c>
      <c r="D174" s="98">
        <v>0</v>
      </c>
      <c r="E174" s="98">
        <v>0</v>
      </c>
      <c r="F174" s="98">
        <v>0</v>
      </c>
      <c r="G174" s="98">
        <v>0</v>
      </c>
      <c r="H174" s="62"/>
      <c r="I174" s="62"/>
      <c r="J174" s="62"/>
      <c r="K174" s="62"/>
    </row>
    <row r="175" spans="1:11" ht="14.1" customHeight="1" x14ac:dyDescent="0.25">
      <c r="A175" s="62"/>
      <c r="B175" s="62"/>
      <c r="C175" s="97" t="s">
        <v>91</v>
      </c>
      <c r="D175" s="98">
        <v>0</v>
      </c>
      <c r="E175" s="98">
        <v>0</v>
      </c>
      <c r="F175" s="98">
        <v>0</v>
      </c>
      <c r="G175" s="98">
        <v>0</v>
      </c>
      <c r="H175" s="62"/>
      <c r="I175" s="62"/>
      <c r="J175" s="62"/>
      <c r="K175" s="62"/>
    </row>
    <row r="176" spans="1:11" ht="14.1" customHeight="1" x14ac:dyDescent="0.25">
      <c r="A176" s="62"/>
      <c r="B176" s="62"/>
      <c r="C176" s="97" t="s">
        <v>92</v>
      </c>
      <c r="D176" s="98">
        <v>0</v>
      </c>
      <c r="E176" s="98">
        <v>0</v>
      </c>
      <c r="F176" s="98">
        <v>0</v>
      </c>
      <c r="G176" s="98">
        <v>0</v>
      </c>
      <c r="H176" s="62"/>
      <c r="I176" s="62"/>
      <c r="J176" s="62"/>
      <c r="K176" s="62"/>
    </row>
    <row r="177" spans="1:11" ht="14.1" customHeight="1" x14ac:dyDescent="0.25">
      <c r="A177" s="62"/>
      <c r="B177" s="62"/>
      <c r="C177" s="97" t="s">
        <v>93</v>
      </c>
      <c r="D177" s="98">
        <v>0</v>
      </c>
      <c r="E177" s="98">
        <v>0</v>
      </c>
      <c r="F177" s="98">
        <v>0</v>
      </c>
      <c r="G177" s="98">
        <v>0</v>
      </c>
      <c r="H177" s="62"/>
      <c r="I177" s="62"/>
      <c r="J177" s="62"/>
      <c r="K177" s="62"/>
    </row>
    <row r="178" spans="1:11" ht="14.1" customHeight="1" x14ac:dyDescent="0.25">
      <c r="A178" s="62"/>
      <c r="B178" s="62"/>
      <c r="C178" s="97" t="s">
        <v>80</v>
      </c>
      <c r="D178" s="98">
        <v>0</v>
      </c>
      <c r="E178" s="98">
        <v>0</v>
      </c>
      <c r="F178" s="98">
        <v>0</v>
      </c>
      <c r="G178" s="98">
        <v>0</v>
      </c>
      <c r="H178" s="62"/>
      <c r="I178" s="62"/>
      <c r="J178" s="62"/>
      <c r="K178" s="62"/>
    </row>
    <row r="179" spans="1:11" ht="14.1" customHeight="1" x14ac:dyDescent="0.25">
      <c r="A179" s="62"/>
      <c r="B179" s="62"/>
      <c r="C179" s="97" t="s">
        <v>89</v>
      </c>
      <c r="D179" s="98">
        <v>0</v>
      </c>
      <c r="E179" s="98">
        <v>0</v>
      </c>
      <c r="F179" s="98">
        <v>0</v>
      </c>
      <c r="G179" s="98">
        <v>0</v>
      </c>
      <c r="H179" s="62"/>
      <c r="I179" s="62"/>
      <c r="J179" s="62"/>
      <c r="K179" s="62"/>
    </row>
    <row r="180" spans="1:11" ht="14.1" customHeight="1" x14ac:dyDescent="0.25">
      <c r="A180" s="62"/>
      <c r="B180" s="62"/>
      <c r="C180" s="97" t="s">
        <v>90</v>
      </c>
      <c r="D180" s="98">
        <v>0</v>
      </c>
      <c r="E180" s="98">
        <v>0</v>
      </c>
      <c r="F180" s="98">
        <v>0</v>
      </c>
      <c r="G180" s="98">
        <v>0</v>
      </c>
      <c r="H180" s="62"/>
      <c r="I180" s="62"/>
      <c r="J180" s="62"/>
      <c r="K180" s="62"/>
    </row>
    <row r="181" spans="1:11" ht="14.1" customHeight="1" x14ac:dyDescent="0.25">
      <c r="A181" s="62"/>
      <c r="B181" s="62"/>
      <c r="C181" s="97" t="s">
        <v>91</v>
      </c>
      <c r="D181" s="98">
        <v>0</v>
      </c>
      <c r="E181" s="98">
        <v>0</v>
      </c>
      <c r="F181" s="98">
        <v>0</v>
      </c>
      <c r="G181" s="98">
        <v>0</v>
      </c>
      <c r="H181" s="62"/>
      <c r="I181" s="62"/>
      <c r="J181" s="62"/>
      <c r="K181" s="62"/>
    </row>
    <row r="182" spans="1:11" ht="14.1" customHeight="1" x14ac:dyDescent="0.25">
      <c r="A182" s="62"/>
      <c r="B182" s="62"/>
      <c r="C182" s="97" t="s">
        <v>92</v>
      </c>
      <c r="D182" s="98">
        <v>0</v>
      </c>
      <c r="E182" s="98">
        <v>0</v>
      </c>
      <c r="F182" s="98">
        <v>0</v>
      </c>
      <c r="G182" s="98">
        <v>0</v>
      </c>
      <c r="H182" s="62"/>
      <c r="I182" s="62"/>
      <c r="J182" s="62"/>
      <c r="K182" s="62"/>
    </row>
    <row r="183" spans="1:11" ht="14.1" customHeight="1" x14ac:dyDescent="0.25">
      <c r="A183" s="62"/>
      <c r="B183" s="62"/>
      <c r="C183" s="97" t="s">
        <v>94</v>
      </c>
      <c r="D183" s="98">
        <v>0</v>
      </c>
      <c r="E183" s="98">
        <v>0</v>
      </c>
      <c r="F183" s="98">
        <v>0</v>
      </c>
      <c r="G183" s="98">
        <v>0</v>
      </c>
      <c r="H183" s="62"/>
      <c r="I183" s="62"/>
      <c r="J183" s="62"/>
      <c r="K183" s="62"/>
    </row>
    <row r="184" spans="1:11" ht="14.1" customHeight="1" x14ac:dyDescent="0.25">
      <c r="A184" s="62"/>
      <c r="B184" s="62"/>
      <c r="C184" s="97" t="s">
        <v>80</v>
      </c>
      <c r="D184" s="98">
        <v>0</v>
      </c>
      <c r="E184" s="98">
        <v>0</v>
      </c>
      <c r="F184" s="98">
        <v>0</v>
      </c>
      <c r="G184" s="98">
        <v>0</v>
      </c>
      <c r="H184" s="62"/>
      <c r="I184" s="62"/>
      <c r="J184" s="62"/>
      <c r="K184" s="62"/>
    </row>
    <row r="185" spans="1:11" ht="14.1" customHeight="1" x14ac:dyDescent="0.25">
      <c r="A185" s="62"/>
      <c r="B185" s="62"/>
      <c r="C185" s="97" t="s">
        <v>89</v>
      </c>
      <c r="D185" s="98">
        <v>0</v>
      </c>
      <c r="E185" s="98">
        <v>0</v>
      </c>
      <c r="F185" s="98">
        <v>0</v>
      </c>
      <c r="G185" s="98">
        <v>0</v>
      </c>
      <c r="H185" s="62"/>
      <c r="I185" s="62"/>
      <c r="J185" s="62"/>
      <c r="K185" s="62"/>
    </row>
    <row r="186" spans="1:11" ht="14.1" customHeight="1" x14ac:dyDescent="0.25">
      <c r="A186" s="62"/>
      <c r="B186" s="62"/>
      <c r="C186" s="97" t="s">
        <v>90</v>
      </c>
      <c r="D186" s="98">
        <v>0</v>
      </c>
      <c r="E186" s="98">
        <v>0</v>
      </c>
      <c r="F186" s="98">
        <v>0</v>
      </c>
      <c r="G186" s="98">
        <v>0</v>
      </c>
      <c r="H186" s="62"/>
      <c r="I186" s="62"/>
      <c r="J186" s="62"/>
      <c r="K186" s="62"/>
    </row>
    <row r="187" spans="1:11" ht="14.1" customHeight="1" x14ac:dyDescent="0.25">
      <c r="A187" s="62"/>
      <c r="B187" s="62"/>
      <c r="C187" s="97" t="s">
        <v>91</v>
      </c>
      <c r="D187" s="98">
        <v>0</v>
      </c>
      <c r="E187" s="98">
        <v>0</v>
      </c>
      <c r="F187" s="98">
        <v>0</v>
      </c>
      <c r="G187" s="98">
        <v>0</v>
      </c>
      <c r="H187" s="62"/>
      <c r="I187" s="62"/>
      <c r="J187" s="62"/>
      <c r="K187" s="62"/>
    </row>
    <row r="188" spans="1:11" ht="14.1" customHeight="1" x14ac:dyDescent="0.25">
      <c r="A188" s="62"/>
      <c r="B188" s="62"/>
      <c r="C188" s="97" t="s">
        <v>92</v>
      </c>
      <c r="D188" s="98">
        <v>0</v>
      </c>
      <c r="E188" s="98">
        <v>0</v>
      </c>
      <c r="F188" s="98">
        <v>0</v>
      </c>
      <c r="G188" s="98">
        <v>0</v>
      </c>
      <c r="H188" s="62"/>
      <c r="I188" s="62"/>
      <c r="J188" s="62"/>
      <c r="K188" s="62"/>
    </row>
    <row r="189" spans="1:11" ht="14.1" customHeight="1" x14ac:dyDescent="0.25">
      <c r="A189" s="62"/>
      <c r="B189" s="62"/>
      <c r="C189" s="97" t="s">
        <v>95</v>
      </c>
      <c r="D189" s="98">
        <v>0</v>
      </c>
      <c r="E189" s="98">
        <v>0</v>
      </c>
      <c r="F189" s="98">
        <v>0</v>
      </c>
      <c r="G189" s="98">
        <v>0</v>
      </c>
      <c r="H189" s="62"/>
      <c r="I189" s="62"/>
      <c r="J189" s="62"/>
      <c r="K189" s="62"/>
    </row>
    <row r="190" spans="1:11" ht="14.1" customHeight="1" x14ac:dyDescent="0.25">
      <c r="A190" s="62"/>
      <c r="B190" s="62"/>
      <c r="C190" s="97" t="s">
        <v>96</v>
      </c>
      <c r="D190" s="98">
        <v>0</v>
      </c>
      <c r="E190" s="98">
        <v>0</v>
      </c>
      <c r="F190" s="98">
        <v>0</v>
      </c>
      <c r="G190" s="98">
        <v>0</v>
      </c>
      <c r="H190" s="62"/>
      <c r="I190" s="62"/>
      <c r="J190" s="62"/>
      <c r="K190" s="62"/>
    </row>
    <row r="191" spans="1:11" ht="14.1" customHeight="1" x14ac:dyDescent="0.25">
      <c r="A191" s="62"/>
      <c r="B191" s="62"/>
      <c r="C191" s="99" t="s">
        <v>97</v>
      </c>
      <c r="D191" s="98">
        <v>4140000</v>
      </c>
      <c r="E191" s="98">
        <v>5000000</v>
      </c>
      <c r="F191" s="98">
        <v>4500000</v>
      </c>
      <c r="G191" s="98">
        <v>4000000</v>
      </c>
      <c r="H191" s="62"/>
      <c r="I191" s="62"/>
      <c r="J191" s="62"/>
      <c r="K191" s="62"/>
    </row>
    <row r="192" spans="1:11" ht="21.95" customHeight="1" x14ac:dyDescent="0.25">
      <c r="A192" s="62"/>
      <c r="B192" s="62"/>
      <c r="C192" s="86" t="s">
        <v>47</v>
      </c>
      <c r="D192" s="87" t="s">
        <v>940</v>
      </c>
      <c r="E192" s="88"/>
      <c r="F192" s="88"/>
      <c r="G192" s="88"/>
      <c r="H192" s="62"/>
      <c r="I192" s="62"/>
      <c r="J192" s="62"/>
      <c r="K192" s="62"/>
    </row>
    <row r="193" spans="1:11" ht="21.95" customHeight="1" x14ac:dyDescent="0.25">
      <c r="A193" s="62"/>
      <c r="B193" s="62"/>
      <c r="C193" s="89" t="s">
        <v>49</v>
      </c>
      <c r="D193" s="90" t="s">
        <v>941</v>
      </c>
      <c r="E193" s="45"/>
      <c r="F193" s="45"/>
      <c r="G193" s="45"/>
      <c r="H193" s="62"/>
      <c r="I193" s="62"/>
      <c r="J193" s="62"/>
      <c r="K193" s="62"/>
    </row>
    <row r="194" spans="1:11" ht="21.95" customHeight="1" x14ac:dyDescent="0.25">
      <c r="A194" s="62"/>
      <c r="B194" s="62"/>
      <c r="C194" s="89" t="s">
        <v>51</v>
      </c>
      <c r="D194" s="90" t="s">
        <v>942</v>
      </c>
      <c r="E194" s="45"/>
      <c r="F194" s="45"/>
      <c r="G194" s="45"/>
      <c r="H194" s="62"/>
      <c r="I194" s="62"/>
      <c r="J194" s="62"/>
      <c r="K194" s="62"/>
    </row>
    <row r="195" spans="1:11" ht="15" customHeight="1" x14ac:dyDescent="0.25">
      <c r="A195" s="62"/>
      <c r="B195" s="62"/>
      <c r="C195" s="91"/>
      <c r="D195" s="92">
        <v>2021</v>
      </c>
      <c r="E195" s="92">
        <v>2022</v>
      </c>
      <c r="F195" s="92">
        <v>2023</v>
      </c>
      <c r="G195" s="92">
        <v>2024</v>
      </c>
      <c r="H195" s="62"/>
      <c r="I195" s="62"/>
      <c r="J195" s="62"/>
      <c r="K195" s="62"/>
    </row>
    <row r="196" spans="1:11" ht="15" customHeight="1" x14ac:dyDescent="0.25">
      <c r="A196" s="62"/>
      <c r="B196" s="62"/>
      <c r="C196" s="93"/>
      <c r="D196" s="94" t="s">
        <v>17</v>
      </c>
      <c r="E196" s="94" t="s">
        <v>18</v>
      </c>
      <c r="F196" s="94" t="s">
        <v>18</v>
      </c>
      <c r="G196" s="94" t="s">
        <v>18</v>
      </c>
      <c r="H196" s="62"/>
      <c r="I196" s="62"/>
      <c r="J196" s="62"/>
      <c r="K196" s="62"/>
    </row>
    <row r="197" spans="1:11" ht="14.1" customHeight="1" x14ac:dyDescent="0.25">
      <c r="A197" s="62"/>
      <c r="B197" s="62"/>
      <c r="C197" s="78" t="s">
        <v>53</v>
      </c>
      <c r="D197" s="82" t="s">
        <v>325</v>
      </c>
      <c r="E197" s="82" t="s">
        <v>325</v>
      </c>
      <c r="F197" s="82" t="s">
        <v>325</v>
      </c>
      <c r="G197" s="82" t="s">
        <v>325</v>
      </c>
      <c r="H197" s="62"/>
      <c r="I197" s="62"/>
      <c r="J197" s="62"/>
      <c r="K197" s="62"/>
    </row>
    <row r="198" spans="1:11" ht="14.1" customHeight="1" x14ac:dyDescent="0.25">
      <c r="A198" s="62"/>
      <c r="B198" s="62"/>
      <c r="C198" s="78" t="s">
        <v>57</v>
      </c>
      <c r="D198" s="82" t="s">
        <v>943</v>
      </c>
      <c r="E198" s="82" t="s">
        <v>483</v>
      </c>
      <c r="F198" s="82" t="s">
        <v>483</v>
      </c>
      <c r="G198" s="82" t="s">
        <v>944</v>
      </c>
      <c r="H198" s="62"/>
      <c r="I198" s="62"/>
      <c r="J198" s="62"/>
      <c r="K198" s="62"/>
    </row>
    <row r="199" spans="1:11" ht="14.1" customHeight="1" x14ac:dyDescent="0.25">
      <c r="A199" s="62"/>
      <c r="B199" s="62"/>
      <c r="C199" s="78" t="s">
        <v>62</v>
      </c>
      <c r="D199" s="82" t="s">
        <v>945</v>
      </c>
      <c r="E199" s="82" t="s">
        <v>355</v>
      </c>
      <c r="F199" s="82" t="s">
        <v>355</v>
      </c>
      <c r="G199" s="82" t="s">
        <v>946</v>
      </c>
      <c r="H199" s="62"/>
      <c r="I199" s="62"/>
      <c r="J199" s="62"/>
      <c r="K199" s="62"/>
    </row>
    <row r="200" spans="1:11" ht="14.1" customHeight="1" x14ac:dyDescent="0.25">
      <c r="A200" s="62"/>
      <c r="B200" s="62"/>
      <c r="C200" s="78" t="s">
        <v>67</v>
      </c>
      <c r="D200" s="82" t="s">
        <v>20</v>
      </c>
      <c r="E200" s="82" t="s">
        <v>43</v>
      </c>
      <c r="F200" s="82" t="s">
        <v>43</v>
      </c>
      <c r="G200" s="82" t="s">
        <v>43</v>
      </c>
      <c r="H200" s="62"/>
      <c r="I200" s="62"/>
      <c r="J200" s="62"/>
      <c r="K200" s="62"/>
    </row>
    <row r="201" spans="1:11" ht="14.1" customHeight="1" x14ac:dyDescent="0.25">
      <c r="A201" s="62"/>
      <c r="B201" s="62"/>
      <c r="C201" s="78" t="s">
        <v>70</v>
      </c>
      <c r="D201" s="82" t="s">
        <v>20</v>
      </c>
      <c r="E201" s="82" t="s">
        <v>947</v>
      </c>
      <c r="F201" s="82" t="s">
        <v>43</v>
      </c>
      <c r="G201" s="82" t="s">
        <v>133</v>
      </c>
      <c r="H201" s="62"/>
      <c r="I201" s="62"/>
      <c r="J201" s="62"/>
      <c r="K201" s="62"/>
    </row>
    <row r="202" spans="1:11" ht="14.1" customHeight="1" x14ac:dyDescent="0.25">
      <c r="A202" s="62"/>
      <c r="B202" s="62"/>
      <c r="C202" s="78" t="s">
        <v>74</v>
      </c>
      <c r="D202" s="82" t="s">
        <v>20</v>
      </c>
      <c r="E202" s="82" t="s">
        <v>947</v>
      </c>
      <c r="F202" s="82" t="s">
        <v>43</v>
      </c>
      <c r="G202" s="82" t="s">
        <v>133</v>
      </c>
      <c r="H202" s="62"/>
      <c r="I202" s="62"/>
      <c r="J202" s="62"/>
      <c r="K202" s="62"/>
    </row>
    <row r="203" spans="1:11" ht="14.1" customHeight="1" x14ac:dyDescent="0.25">
      <c r="A203" s="62"/>
      <c r="B203" s="62"/>
      <c r="C203" s="95" t="s">
        <v>78</v>
      </c>
      <c r="D203" s="96"/>
      <c r="E203" s="96"/>
      <c r="F203" s="96"/>
      <c r="G203" s="96"/>
      <c r="H203" s="62"/>
      <c r="I203" s="62"/>
      <c r="J203" s="62"/>
      <c r="K203" s="62"/>
    </row>
    <row r="204" spans="1:11" ht="14.1" customHeight="1" x14ac:dyDescent="0.25">
      <c r="A204" s="62"/>
      <c r="B204" s="62"/>
      <c r="C204" s="91"/>
      <c r="D204" s="92">
        <v>2021</v>
      </c>
      <c r="E204" s="92">
        <v>2022</v>
      </c>
      <c r="F204" s="92">
        <v>2023</v>
      </c>
      <c r="G204" s="92">
        <v>2024</v>
      </c>
      <c r="H204" s="62"/>
      <c r="I204" s="62"/>
      <c r="J204" s="62"/>
      <c r="K204" s="62"/>
    </row>
    <row r="205" spans="1:11" ht="14.1" customHeight="1" x14ac:dyDescent="0.25">
      <c r="A205" s="62"/>
      <c r="B205" s="62"/>
      <c r="C205" s="93"/>
      <c r="D205" s="94" t="s">
        <v>17</v>
      </c>
      <c r="E205" s="94" t="s">
        <v>18</v>
      </c>
      <c r="F205" s="94" t="s">
        <v>18</v>
      </c>
      <c r="G205" s="94" t="s">
        <v>18</v>
      </c>
      <c r="H205" s="62"/>
      <c r="I205" s="62"/>
      <c r="J205" s="62"/>
      <c r="K205" s="62"/>
    </row>
    <row r="206" spans="1:11" ht="14.1" customHeight="1" x14ac:dyDescent="0.25">
      <c r="A206" s="62"/>
      <c r="B206" s="62"/>
      <c r="C206" s="97" t="s">
        <v>79</v>
      </c>
      <c r="D206" s="98">
        <v>0</v>
      </c>
      <c r="E206" s="98">
        <v>0</v>
      </c>
      <c r="F206" s="98">
        <v>0</v>
      </c>
      <c r="G206" s="98">
        <v>0</v>
      </c>
      <c r="H206" s="62"/>
      <c r="I206" s="62"/>
      <c r="J206" s="62"/>
      <c r="K206" s="62"/>
    </row>
    <row r="207" spans="1:11" ht="14.1" customHeight="1" x14ac:dyDescent="0.25">
      <c r="A207" s="62"/>
      <c r="B207" s="62"/>
      <c r="C207" s="97" t="s">
        <v>80</v>
      </c>
      <c r="D207" s="98">
        <v>0</v>
      </c>
      <c r="E207" s="98">
        <v>0</v>
      </c>
      <c r="F207" s="98">
        <v>0</v>
      </c>
      <c r="G207" s="98">
        <v>0</v>
      </c>
      <c r="H207" s="62"/>
      <c r="I207" s="62"/>
      <c r="J207" s="62"/>
      <c r="K207" s="62"/>
    </row>
    <row r="208" spans="1:11" ht="14.1" customHeight="1" x14ac:dyDescent="0.25">
      <c r="A208" s="62"/>
      <c r="B208" s="62"/>
      <c r="C208" s="97" t="s">
        <v>81</v>
      </c>
      <c r="D208" s="98">
        <v>0</v>
      </c>
      <c r="E208" s="98">
        <v>0</v>
      </c>
      <c r="F208" s="98">
        <v>0</v>
      </c>
      <c r="G208" s="98">
        <v>0</v>
      </c>
      <c r="H208" s="62"/>
      <c r="I208" s="62"/>
      <c r="J208" s="62"/>
      <c r="K208" s="62"/>
    </row>
    <row r="209" spans="1:11" ht="14.1" customHeight="1" x14ac:dyDescent="0.25">
      <c r="A209" s="62"/>
      <c r="B209" s="62"/>
      <c r="C209" s="97" t="s">
        <v>82</v>
      </c>
      <c r="D209" s="98">
        <v>0</v>
      </c>
      <c r="E209" s="98">
        <v>0</v>
      </c>
      <c r="F209" s="98">
        <v>0</v>
      </c>
      <c r="G209" s="98">
        <v>0</v>
      </c>
      <c r="H209" s="62"/>
      <c r="I209" s="62"/>
      <c r="J209" s="62"/>
      <c r="K209" s="62"/>
    </row>
    <row r="210" spans="1:11" ht="14.1" customHeight="1" x14ac:dyDescent="0.25">
      <c r="A210" s="62"/>
      <c r="B210" s="62"/>
      <c r="C210" s="97" t="s">
        <v>80</v>
      </c>
      <c r="D210" s="98">
        <v>0</v>
      </c>
      <c r="E210" s="98">
        <v>0</v>
      </c>
      <c r="F210" s="98">
        <v>0</v>
      </c>
      <c r="G210" s="98">
        <v>0</v>
      </c>
      <c r="H210" s="62"/>
      <c r="I210" s="62"/>
      <c r="J210" s="62"/>
      <c r="K210" s="62"/>
    </row>
    <row r="211" spans="1:11" ht="14.1" customHeight="1" x14ac:dyDescent="0.25">
      <c r="A211" s="62"/>
      <c r="B211" s="62"/>
      <c r="C211" s="97" t="s">
        <v>81</v>
      </c>
      <c r="D211" s="98">
        <v>0</v>
      </c>
      <c r="E211" s="98">
        <v>0</v>
      </c>
      <c r="F211" s="98">
        <v>0</v>
      </c>
      <c r="G211" s="98">
        <v>0</v>
      </c>
      <c r="H211" s="62"/>
      <c r="I211" s="62"/>
      <c r="J211" s="62"/>
      <c r="K211" s="62"/>
    </row>
    <row r="212" spans="1:11" ht="14.1" customHeight="1" x14ac:dyDescent="0.25">
      <c r="A212" s="62"/>
      <c r="B212" s="62"/>
      <c r="C212" s="97" t="s">
        <v>83</v>
      </c>
      <c r="D212" s="98">
        <v>13300000</v>
      </c>
      <c r="E212" s="98">
        <v>5000000</v>
      </c>
      <c r="F212" s="98">
        <v>5000000</v>
      </c>
      <c r="G212" s="98">
        <v>5500000</v>
      </c>
      <c r="H212" s="62"/>
      <c r="I212" s="62"/>
      <c r="J212" s="62"/>
      <c r="K212" s="62"/>
    </row>
    <row r="213" spans="1:11" ht="14.1" customHeight="1" x14ac:dyDescent="0.25">
      <c r="A213" s="62"/>
      <c r="B213" s="62"/>
      <c r="C213" s="97" t="s">
        <v>80</v>
      </c>
      <c r="D213" s="98">
        <v>13300000</v>
      </c>
      <c r="E213" s="98">
        <v>5000000</v>
      </c>
      <c r="F213" s="98">
        <v>5000000</v>
      </c>
      <c r="G213" s="98">
        <v>5500000</v>
      </c>
      <c r="H213" s="62"/>
      <c r="I213" s="62"/>
      <c r="J213" s="62"/>
      <c r="K213" s="62"/>
    </row>
    <row r="214" spans="1:11" ht="14.1" customHeight="1" x14ac:dyDescent="0.25">
      <c r="A214" s="62"/>
      <c r="B214" s="62"/>
      <c r="C214" s="97" t="s">
        <v>81</v>
      </c>
      <c r="D214" s="98">
        <v>0</v>
      </c>
      <c r="E214" s="98">
        <v>0</v>
      </c>
      <c r="F214" s="98">
        <v>0</v>
      </c>
      <c r="G214" s="98">
        <v>0</v>
      </c>
      <c r="H214" s="62"/>
      <c r="I214" s="62"/>
      <c r="J214" s="62"/>
      <c r="K214" s="62"/>
    </row>
    <row r="215" spans="1:11" ht="14.1" customHeight="1" x14ac:dyDescent="0.25">
      <c r="A215" s="62"/>
      <c r="B215" s="62"/>
      <c r="C215" s="97" t="s">
        <v>84</v>
      </c>
      <c r="D215" s="98">
        <v>0</v>
      </c>
      <c r="E215" s="98">
        <v>0</v>
      </c>
      <c r="F215" s="98">
        <v>0</v>
      </c>
      <c r="G215" s="98">
        <v>0</v>
      </c>
      <c r="H215" s="62"/>
      <c r="I215" s="62"/>
      <c r="J215" s="62"/>
      <c r="K215" s="62"/>
    </row>
    <row r="216" spans="1:11" ht="14.1" customHeight="1" x14ac:dyDescent="0.25">
      <c r="A216" s="62"/>
      <c r="B216" s="62"/>
      <c r="C216" s="97" t="s">
        <v>80</v>
      </c>
      <c r="D216" s="98">
        <v>0</v>
      </c>
      <c r="E216" s="98">
        <v>0</v>
      </c>
      <c r="F216" s="98">
        <v>0</v>
      </c>
      <c r="G216" s="98">
        <v>0</v>
      </c>
      <c r="H216" s="62"/>
      <c r="I216" s="62"/>
      <c r="J216" s="62"/>
      <c r="K216" s="62"/>
    </row>
    <row r="217" spans="1:11" ht="14.1" customHeight="1" x14ac:dyDescent="0.25">
      <c r="A217" s="62"/>
      <c r="B217" s="62"/>
      <c r="C217" s="97" t="s">
        <v>81</v>
      </c>
      <c r="D217" s="98">
        <v>0</v>
      </c>
      <c r="E217" s="98">
        <v>0</v>
      </c>
      <c r="F217" s="98">
        <v>0</v>
      </c>
      <c r="G217" s="98">
        <v>0</v>
      </c>
      <c r="H217" s="62"/>
      <c r="I217" s="62"/>
      <c r="J217" s="62"/>
      <c r="K217" s="62"/>
    </row>
    <row r="218" spans="1:11" ht="14.1" customHeight="1" x14ac:dyDescent="0.25">
      <c r="A218" s="62"/>
      <c r="B218" s="62"/>
      <c r="C218" s="97" t="s">
        <v>85</v>
      </c>
      <c r="D218" s="98">
        <v>0</v>
      </c>
      <c r="E218" s="98">
        <v>0</v>
      </c>
      <c r="F218" s="98">
        <v>0</v>
      </c>
      <c r="G218" s="98">
        <v>0</v>
      </c>
      <c r="H218" s="62"/>
      <c r="I218" s="62"/>
      <c r="J218" s="62"/>
      <c r="K218" s="62"/>
    </row>
    <row r="219" spans="1:11" ht="14.1" customHeight="1" x14ac:dyDescent="0.25">
      <c r="A219" s="62"/>
      <c r="B219" s="62"/>
      <c r="C219" s="97" t="s">
        <v>80</v>
      </c>
      <c r="D219" s="98">
        <v>0</v>
      </c>
      <c r="E219" s="98">
        <v>0</v>
      </c>
      <c r="F219" s="98">
        <v>0</v>
      </c>
      <c r="G219" s="98">
        <v>0</v>
      </c>
      <c r="H219" s="62"/>
      <c r="I219" s="62"/>
      <c r="J219" s="62"/>
      <c r="K219" s="62"/>
    </row>
    <row r="220" spans="1:11" ht="14.1" customHeight="1" x14ac:dyDescent="0.25">
      <c r="A220" s="62"/>
      <c r="B220" s="62"/>
      <c r="C220" s="97" t="s">
        <v>81</v>
      </c>
      <c r="D220" s="98">
        <v>0</v>
      </c>
      <c r="E220" s="98">
        <v>0</v>
      </c>
      <c r="F220" s="98">
        <v>0</v>
      </c>
      <c r="G220" s="98">
        <v>0</v>
      </c>
      <c r="H220" s="62"/>
      <c r="I220" s="62"/>
      <c r="J220" s="62"/>
      <c r="K220" s="62"/>
    </row>
    <row r="221" spans="1:11" ht="14.1" customHeight="1" x14ac:dyDescent="0.25">
      <c r="A221" s="62"/>
      <c r="B221" s="62"/>
      <c r="C221" s="97" t="s">
        <v>86</v>
      </c>
      <c r="D221" s="98">
        <v>0</v>
      </c>
      <c r="E221" s="98">
        <v>0</v>
      </c>
      <c r="F221" s="98">
        <v>0</v>
      </c>
      <c r="G221" s="98">
        <v>0</v>
      </c>
      <c r="H221" s="62"/>
      <c r="I221" s="62"/>
      <c r="J221" s="62"/>
      <c r="K221" s="62"/>
    </row>
    <row r="222" spans="1:11" ht="14.1" customHeight="1" x14ac:dyDescent="0.25">
      <c r="A222" s="62"/>
      <c r="B222" s="62"/>
      <c r="C222" s="97" t="s">
        <v>80</v>
      </c>
      <c r="D222" s="98">
        <v>0</v>
      </c>
      <c r="E222" s="98">
        <v>0</v>
      </c>
      <c r="F222" s="98">
        <v>0</v>
      </c>
      <c r="G222" s="98">
        <v>0</v>
      </c>
      <c r="H222" s="62"/>
      <c r="I222" s="62"/>
      <c r="J222" s="62"/>
      <c r="K222" s="62"/>
    </row>
    <row r="223" spans="1:11" ht="14.1" customHeight="1" x14ac:dyDescent="0.25">
      <c r="A223" s="62"/>
      <c r="B223" s="62"/>
      <c r="C223" s="97" t="s">
        <v>81</v>
      </c>
      <c r="D223" s="98">
        <v>0</v>
      </c>
      <c r="E223" s="98">
        <v>0</v>
      </c>
      <c r="F223" s="98">
        <v>0</v>
      </c>
      <c r="G223" s="98">
        <v>0</v>
      </c>
      <c r="H223" s="62"/>
      <c r="I223" s="62"/>
      <c r="J223" s="62"/>
      <c r="K223" s="62"/>
    </row>
    <row r="224" spans="1:11" ht="14.1" customHeight="1" x14ac:dyDescent="0.25">
      <c r="A224" s="62"/>
      <c r="B224" s="62"/>
      <c r="C224" s="97" t="s">
        <v>87</v>
      </c>
      <c r="D224" s="98">
        <v>0</v>
      </c>
      <c r="E224" s="98">
        <v>0</v>
      </c>
      <c r="F224" s="98">
        <v>0</v>
      </c>
      <c r="G224" s="98">
        <v>0</v>
      </c>
      <c r="H224" s="62"/>
      <c r="I224" s="62"/>
      <c r="J224" s="62"/>
      <c r="K224" s="62"/>
    </row>
    <row r="225" spans="1:11" ht="14.1" customHeight="1" x14ac:dyDescent="0.25">
      <c r="A225" s="62"/>
      <c r="B225" s="62"/>
      <c r="C225" s="97" t="s">
        <v>80</v>
      </c>
      <c r="D225" s="98">
        <v>0</v>
      </c>
      <c r="E225" s="98">
        <v>0</v>
      </c>
      <c r="F225" s="98">
        <v>0</v>
      </c>
      <c r="G225" s="98">
        <v>0</v>
      </c>
      <c r="H225" s="62"/>
      <c r="I225" s="62"/>
      <c r="J225" s="62"/>
      <c r="K225" s="62"/>
    </row>
    <row r="226" spans="1:11" ht="14.1" customHeight="1" x14ac:dyDescent="0.25">
      <c r="A226" s="62"/>
      <c r="B226" s="62"/>
      <c r="C226" s="97" t="s">
        <v>81</v>
      </c>
      <c r="D226" s="98">
        <v>0</v>
      </c>
      <c r="E226" s="98">
        <v>0</v>
      </c>
      <c r="F226" s="98">
        <v>0</v>
      </c>
      <c r="G226" s="98">
        <v>0</v>
      </c>
      <c r="H226" s="62"/>
      <c r="I226" s="62"/>
      <c r="J226" s="62"/>
      <c r="K226" s="62"/>
    </row>
    <row r="227" spans="1:11" ht="14.1" customHeight="1" x14ac:dyDescent="0.25">
      <c r="A227" s="62"/>
      <c r="B227" s="62"/>
      <c r="C227" s="97" t="s">
        <v>88</v>
      </c>
      <c r="D227" s="98">
        <v>0</v>
      </c>
      <c r="E227" s="98">
        <v>0</v>
      </c>
      <c r="F227" s="98">
        <v>0</v>
      </c>
      <c r="G227" s="98">
        <v>0</v>
      </c>
      <c r="H227" s="62"/>
      <c r="I227" s="62"/>
      <c r="J227" s="62"/>
      <c r="K227" s="62"/>
    </row>
    <row r="228" spans="1:11" ht="14.1" customHeight="1" x14ac:dyDescent="0.25">
      <c r="A228" s="62"/>
      <c r="B228" s="62"/>
      <c r="C228" s="97" t="s">
        <v>80</v>
      </c>
      <c r="D228" s="98">
        <v>0</v>
      </c>
      <c r="E228" s="98">
        <v>0</v>
      </c>
      <c r="F228" s="98">
        <v>0</v>
      </c>
      <c r="G228" s="98">
        <v>0</v>
      </c>
      <c r="H228" s="62"/>
      <c r="I228" s="62"/>
      <c r="J228" s="62"/>
      <c r="K228" s="62"/>
    </row>
    <row r="229" spans="1:11" ht="14.1" customHeight="1" x14ac:dyDescent="0.25">
      <c r="A229" s="62"/>
      <c r="B229" s="62"/>
      <c r="C229" s="97" t="s">
        <v>89</v>
      </c>
      <c r="D229" s="98">
        <v>0</v>
      </c>
      <c r="E229" s="98">
        <v>0</v>
      </c>
      <c r="F229" s="98">
        <v>0</v>
      </c>
      <c r="G229" s="98">
        <v>0</v>
      </c>
      <c r="H229" s="62"/>
      <c r="I229" s="62"/>
      <c r="J229" s="62"/>
      <c r="K229" s="62"/>
    </row>
    <row r="230" spans="1:11" ht="14.1" customHeight="1" x14ac:dyDescent="0.25">
      <c r="A230" s="62"/>
      <c r="B230" s="62"/>
      <c r="C230" s="97" t="s">
        <v>90</v>
      </c>
      <c r="D230" s="98">
        <v>0</v>
      </c>
      <c r="E230" s="98">
        <v>0</v>
      </c>
      <c r="F230" s="98">
        <v>0</v>
      </c>
      <c r="G230" s="98">
        <v>0</v>
      </c>
      <c r="H230" s="62"/>
      <c r="I230" s="62"/>
      <c r="J230" s="62"/>
      <c r="K230" s="62"/>
    </row>
    <row r="231" spans="1:11" ht="14.1" customHeight="1" x14ac:dyDescent="0.25">
      <c r="A231" s="62"/>
      <c r="B231" s="62"/>
      <c r="C231" s="97" t="s">
        <v>91</v>
      </c>
      <c r="D231" s="98">
        <v>0</v>
      </c>
      <c r="E231" s="98">
        <v>0</v>
      </c>
      <c r="F231" s="98">
        <v>0</v>
      </c>
      <c r="G231" s="98">
        <v>0</v>
      </c>
      <c r="H231" s="62"/>
      <c r="I231" s="62"/>
      <c r="J231" s="62"/>
      <c r="K231" s="62"/>
    </row>
    <row r="232" spans="1:11" ht="14.1" customHeight="1" x14ac:dyDescent="0.25">
      <c r="A232" s="62"/>
      <c r="B232" s="62"/>
      <c r="C232" s="97" t="s">
        <v>92</v>
      </c>
      <c r="D232" s="98">
        <v>0</v>
      </c>
      <c r="E232" s="98">
        <v>0</v>
      </c>
      <c r="F232" s="98">
        <v>0</v>
      </c>
      <c r="G232" s="98">
        <v>0</v>
      </c>
      <c r="H232" s="62"/>
      <c r="I232" s="62"/>
      <c r="J232" s="62"/>
      <c r="K232" s="62"/>
    </row>
    <row r="233" spans="1:11" ht="14.1" customHeight="1" x14ac:dyDescent="0.25">
      <c r="A233" s="62"/>
      <c r="B233" s="62"/>
      <c r="C233" s="97" t="s">
        <v>93</v>
      </c>
      <c r="D233" s="98">
        <v>0</v>
      </c>
      <c r="E233" s="98">
        <v>0</v>
      </c>
      <c r="F233" s="98">
        <v>0</v>
      </c>
      <c r="G233" s="98">
        <v>0</v>
      </c>
      <c r="H233" s="62"/>
      <c r="I233" s="62"/>
      <c r="J233" s="62"/>
      <c r="K233" s="62"/>
    </row>
    <row r="234" spans="1:11" ht="14.1" customHeight="1" x14ac:dyDescent="0.25">
      <c r="A234" s="62"/>
      <c r="B234" s="62"/>
      <c r="C234" s="97" t="s">
        <v>80</v>
      </c>
      <c r="D234" s="98">
        <v>0</v>
      </c>
      <c r="E234" s="98">
        <v>0</v>
      </c>
      <c r="F234" s="98">
        <v>0</v>
      </c>
      <c r="G234" s="98">
        <v>0</v>
      </c>
      <c r="H234" s="62"/>
      <c r="I234" s="62"/>
      <c r="J234" s="62"/>
      <c r="K234" s="62"/>
    </row>
    <row r="235" spans="1:11" ht="14.1" customHeight="1" x14ac:dyDescent="0.25">
      <c r="A235" s="62"/>
      <c r="B235" s="62"/>
      <c r="C235" s="97" t="s">
        <v>89</v>
      </c>
      <c r="D235" s="98">
        <v>0</v>
      </c>
      <c r="E235" s="98">
        <v>0</v>
      </c>
      <c r="F235" s="98">
        <v>0</v>
      </c>
      <c r="G235" s="98">
        <v>0</v>
      </c>
      <c r="H235" s="62"/>
      <c r="I235" s="62"/>
      <c r="J235" s="62"/>
      <c r="K235" s="62"/>
    </row>
    <row r="236" spans="1:11" ht="14.1" customHeight="1" x14ac:dyDescent="0.25">
      <c r="A236" s="62"/>
      <c r="B236" s="62"/>
      <c r="C236" s="97" t="s">
        <v>90</v>
      </c>
      <c r="D236" s="98">
        <v>0</v>
      </c>
      <c r="E236" s="98">
        <v>0</v>
      </c>
      <c r="F236" s="98">
        <v>0</v>
      </c>
      <c r="G236" s="98">
        <v>0</v>
      </c>
      <c r="H236" s="62"/>
      <c r="I236" s="62"/>
      <c r="J236" s="62"/>
      <c r="K236" s="62"/>
    </row>
    <row r="237" spans="1:11" ht="14.1" customHeight="1" x14ac:dyDescent="0.25">
      <c r="A237" s="62"/>
      <c r="B237" s="62"/>
      <c r="C237" s="97" t="s">
        <v>91</v>
      </c>
      <c r="D237" s="98">
        <v>0</v>
      </c>
      <c r="E237" s="98">
        <v>0</v>
      </c>
      <c r="F237" s="98">
        <v>0</v>
      </c>
      <c r="G237" s="98">
        <v>0</v>
      </c>
      <c r="H237" s="62"/>
      <c r="I237" s="62"/>
      <c r="J237" s="62"/>
      <c r="K237" s="62"/>
    </row>
    <row r="238" spans="1:11" ht="14.1" customHeight="1" x14ac:dyDescent="0.25">
      <c r="A238" s="62"/>
      <c r="B238" s="62"/>
      <c r="C238" s="97" t="s">
        <v>92</v>
      </c>
      <c r="D238" s="98">
        <v>0</v>
      </c>
      <c r="E238" s="98">
        <v>0</v>
      </c>
      <c r="F238" s="98">
        <v>0</v>
      </c>
      <c r="G238" s="98">
        <v>0</v>
      </c>
      <c r="H238" s="62"/>
      <c r="I238" s="62"/>
      <c r="J238" s="62"/>
      <c r="K238" s="62"/>
    </row>
    <row r="239" spans="1:11" ht="14.1" customHeight="1" x14ac:dyDescent="0.25">
      <c r="A239" s="62"/>
      <c r="B239" s="62"/>
      <c r="C239" s="97" t="s">
        <v>94</v>
      </c>
      <c r="D239" s="98">
        <v>0</v>
      </c>
      <c r="E239" s="98">
        <v>0</v>
      </c>
      <c r="F239" s="98">
        <v>0</v>
      </c>
      <c r="G239" s="98">
        <v>0</v>
      </c>
      <c r="H239" s="62"/>
      <c r="I239" s="62"/>
      <c r="J239" s="62"/>
      <c r="K239" s="62"/>
    </row>
    <row r="240" spans="1:11" ht="14.1" customHeight="1" x14ac:dyDescent="0.25">
      <c r="A240" s="62"/>
      <c r="B240" s="62"/>
      <c r="C240" s="97" t="s">
        <v>80</v>
      </c>
      <c r="D240" s="98">
        <v>0</v>
      </c>
      <c r="E240" s="98">
        <v>0</v>
      </c>
      <c r="F240" s="98">
        <v>0</v>
      </c>
      <c r="G240" s="98">
        <v>0</v>
      </c>
      <c r="H240" s="62"/>
      <c r="I240" s="62"/>
      <c r="J240" s="62"/>
      <c r="K240" s="62"/>
    </row>
    <row r="241" spans="1:11" ht="14.1" customHeight="1" x14ac:dyDescent="0.25">
      <c r="A241" s="62"/>
      <c r="B241" s="62"/>
      <c r="C241" s="97" t="s">
        <v>89</v>
      </c>
      <c r="D241" s="98">
        <v>0</v>
      </c>
      <c r="E241" s="98">
        <v>0</v>
      </c>
      <c r="F241" s="98">
        <v>0</v>
      </c>
      <c r="G241" s="98">
        <v>0</v>
      </c>
      <c r="H241" s="62"/>
      <c r="I241" s="62"/>
      <c r="J241" s="62"/>
      <c r="K241" s="62"/>
    </row>
    <row r="242" spans="1:11" ht="14.1" customHeight="1" x14ac:dyDescent="0.25">
      <c r="A242" s="62"/>
      <c r="B242" s="62"/>
      <c r="C242" s="97" t="s">
        <v>90</v>
      </c>
      <c r="D242" s="98">
        <v>0</v>
      </c>
      <c r="E242" s="98">
        <v>0</v>
      </c>
      <c r="F242" s="98">
        <v>0</v>
      </c>
      <c r="G242" s="98">
        <v>0</v>
      </c>
      <c r="H242" s="62"/>
      <c r="I242" s="62"/>
      <c r="J242" s="62"/>
      <c r="K242" s="62"/>
    </row>
    <row r="243" spans="1:11" ht="14.1" customHeight="1" x14ac:dyDescent="0.25">
      <c r="A243" s="62"/>
      <c r="B243" s="62"/>
      <c r="C243" s="97" t="s">
        <v>91</v>
      </c>
      <c r="D243" s="98">
        <v>0</v>
      </c>
      <c r="E243" s="98">
        <v>0</v>
      </c>
      <c r="F243" s="98">
        <v>0</v>
      </c>
      <c r="G243" s="98">
        <v>0</v>
      </c>
      <c r="H243" s="62"/>
      <c r="I243" s="62"/>
      <c r="J243" s="62"/>
      <c r="K243" s="62"/>
    </row>
    <row r="244" spans="1:11" ht="14.1" customHeight="1" x14ac:dyDescent="0.25">
      <c r="A244" s="62"/>
      <c r="B244" s="62"/>
      <c r="C244" s="97" t="s">
        <v>92</v>
      </c>
      <c r="D244" s="98">
        <v>0</v>
      </c>
      <c r="E244" s="98">
        <v>0</v>
      </c>
      <c r="F244" s="98">
        <v>0</v>
      </c>
      <c r="G244" s="98">
        <v>0</v>
      </c>
      <c r="H244" s="62"/>
      <c r="I244" s="62"/>
      <c r="J244" s="62"/>
      <c r="K244" s="62"/>
    </row>
    <row r="245" spans="1:11" ht="14.1" customHeight="1" x14ac:dyDescent="0.25">
      <c r="A245" s="62"/>
      <c r="B245" s="62"/>
      <c r="C245" s="97" t="s">
        <v>95</v>
      </c>
      <c r="D245" s="98">
        <v>0</v>
      </c>
      <c r="E245" s="98">
        <v>0</v>
      </c>
      <c r="F245" s="98">
        <v>0</v>
      </c>
      <c r="G245" s="98">
        <v>0</v>
      </c>
      <c r="H245" s="62"/>
      <c r="I245" s="62"/>
      <c r="J245" s="62"/>
      <c r="K245" s="62"/>
    </row>
    <row r="246" spans="1:11" ht="14.1" customHeight="1" x14ac:dyDescent="0.25">
      <c r="A246" s="62"/>
      <c r="B246" s="62"/>
      <c r="C246" s="97" t="s">
        <v>96</v>
      </c>
      <c r="D246" s="98">
        <v>0</v>
      </c>
      <c r="E246" s="98">
        <v>0</v>
      </c>
      <c r="F246" s="98">
        <v>0</v>
      </c>
      <c r="G246" s="98">
        <v>0</v>
      </c>
      <c r="H246" s="62"/>
      <c r="I246" s="62"/>
      <c r="J246" s="62"/>
      <c r="K246" s="62"/>
    </row>
    <row r="247" spans="1:11" ht="14.1" customHeight="1" x14ac:dyDescent="0.25">
      <c r="A247" s="62"/>
      <c r="B247" s="62"/>
      <c r="C247" s="99" t="s">
        <v>97</v>
      </c>
      <c r="D247" s="98">
        <v>13300000</v>
      </c>
      <c r="E247" s="98">
        <v>5000000</v>
      </c>
      <c r="F247" s="98">
        <v>5000000</v>
      </c>
      <c r="G247" s="98">
        <v>5500000</v>
      </c>
      <c r="H247" s="62"/>
      <c r="I247" s="62"/>
      <c r="J247" s="62"/>
      <c r="K247" s="62"/>
    </row>
    <row r="248" spans="1:11" ht="36.950000000000003" customHeight="1" x14ac:dyDescent="0.25">
      <c r="A248" s="62"/>
      <c r="B248" s="62"/>
      <c r="C248" s="86" t="s">
        <v>47</v>
      </c>
      <c r="D248" s="87" t="s">
        <v>948</v>
      </c>
      <c r="E248" s="88"/>
      <c r="F248" s="88"/>
      <c r="G248" s="88"/>
      <c r="H248" s="62"/>
      <c r="I248" s="62"/>
      <c r="J248" s="62"/>
      <c r="K248" s="62"/>
    </row>
    <row r="249" spans="1:11" ht="36.950000000000003" customHeight="1" x14ac:dyDescent="0.25">
      <c r="A249" s="62"/>
      <c r="B249" s="62"/>
      <c r="C249" s="89" t="s">
        <v>49</v>
      </c>
      <c r="D249" s="90" t="s">
        <v>949</v>
      </c>
      <c r="E249" s="45"/>
      <c r="F249" s="45"/>
      <c r="G249" s="45"/>
      <c r="H249" s="62"/>
      <c r="I249" s="62"/>
      <c r="J249" s="62"/>
      <c r="K249" s="62"/>
    </row>
    <row r="250" spans="1:11" ht="36.950000000000003" customHeight="1" x14ac:dyDescent="0.25">
      <c r="A250" s="62"/>
      <c r="B250" s="62"/>
      <c r="C250" s="89" t="s">
        <v>51</v>
      </c>
      <c r="D250" s="90" t="s">
        <v>950</v>
      </c>
      <c r="E250" s="45"/>
      <c r="F250" s="45"/>
      <c r="G250" s="45"/>
      <c r="H250" s="62"/>
      <c r="I250" s="62"/>
      <c r="J250" s="62"/>
      <c r="K250" s="62"/>
    </row>
    <row r="251" spans="1:11" ht="15" customHeight="1" x14ac:dyDescent="0.25">
      <c r="A251" s="62"/>
      <c r="B251" s="62"/>
      <c r="C251" s="91"/>
      <c r="D251" s="92">
        <v>2021</v>
      </c>
      <c r="E251" s="92">
        <v>2022</v>
      </c>
      <c r="F251" s="92">
        <v>2023</v>
      </c>
      <c r="G251" s="92">
        <v>2024</v>
      </c>
      <c r="H251" s="62"/>
      <c r="I251" s="62"/>
      <c r="J251" s="62"/>
      <c r="K251" s="62"/>
    </row>
    <row r="252" spans="1:11" ht="15" customHeight="1" x14ac:dyDescent="0.25">
      <c r="A252" s="62"/>
      <c r="B252" s="62"/>
      <c r="C252" s="93"/>
      <c r="D252" s="94" t="s">
        <v>17</v>
      </c>
      <c r="E252" s="94" t="s">
        <v>18</v>
      </c>
      <c r="F252" s="94" t="s">
        <v>18</v>
      </c>
      <c r="G252" s="94" t="s">
        <v>18</v>
      </c>
      <c r="H252" s="62"/>
      <c r="I252" s="62"/>
      <c r="J252" s="62"/>
      <c r="K252" s="62"/>
    </row>
    <row r="253" spans="1:11" ht="14.1" customHeight="1" x14ac:dyDescent="0.25">
      <c r="A253" s="62"/>
      <c r="B253" s="62"/>
      <c r="C253" s="78" t="s">
        <v>53</v>
      </c>
      <c r="D253" s="82" t="s">
        <v>951</v>
      </c>
      <c r="E253" s="82" t="s">
        <v>951</v>
      </c>
      <c r="F253" s="82" t="s">
        <v>951</v>
      </c>
      <c r="G253" s="82" t="s">
        <v>951</v>
      </c>
      <c r="H253" s="62"/>
      <c r="I253" s="62"/>
      <c r="J253" s="62"/>
      <c r="K253" s="62"/>
    </row>
    <row r="254" spans="1:11" ht="14.1" customHeight="1" x14ac:dyDescent="0.25">
      <c r="A254" s="62"/>
      <c r="B254" s="62"/>
      <c r="C254" s="78" t="s">
        <v>57</v>
      </c>
      <c r="D254" s="82" t="s">
        <v>483</v>
      </c>
      <c r="E254" s="82" t="s">
        <v>668</v>
      </c>
      <c r="F254" s="82" t="s">
        <v>459</v>
      </c>
      <c r="G254" s="82" t="s">
        <v>459</v>
      </c>
      <c r="H254" s="62"/>
      <c r="I254" s="62"/>
      <c r="J254" s="62"/>
      <c r="K254" s="62"/>
    </row>
    <row r="255" spans="1:11" ht="14.1" customHeight="1" x14ac:dyDescent="0.25">
      <c r="A255" s="62"/>
      <c r="B255" s="62"/>
      <c r="C255" s="78" t="s">
        <v>62</v>
      </c>
      <c r="D255" s="82" t="s">
        <v>24</v>
      </c>
      <c r="E255" s="82" t="s">
        <v>952</v>
      </c>
      <c r="F255" s="82" t="s">
        <v>953</v>
      </c>
      <c r="G255" s="82" t="s">
        <v>953</v>
      </c>
      <c r="H255" s="62"/>
      <c r="I255" s="62"/>
      <c r="J255" s="62"/>
      <c r="K255" s="62"/>
    </row>
    <row r="256" spans="1:11" ht="14.1" customHeight="1" x14ac:dyDescent="0.25">
      <c r="A256" s="62"/>
      <c r="B256" s="62"/>
      <c r="C256" s="78" t="s">
        <v>67</v>
      </c>
      <c r="D256" s="82" t="s">
        <v>20</v>
      </c>
      <c r="E256" s="82" t="s">
        <v>43</v>
      </c>
      <c r="F256" s="82" t="s">
        <v>43</v>
      </c>
      <c r="G256" s="82" t="s">
        <v>43</v>
      </c>
      <c r="H256" s="62"/>
      <c r="I256" s="62"/>
      <c r="J256" s="62"/>
      <c r="K256" s="62"/>
    </row>
    <row r="257" spans="1:11" ht="14.1" customHeight="1" x14ac:dyDescent="0.25">
      <c r="A257" s="62"/>
      <c r="B257" s="62"/>
      <c r="C257" s="78" t="s">
        <v>70</v>
      </c>
      <c r="D257" s="82" t="s">
        <v>20</v>
      </c>
      <c r="E257" s="82" t="s">
        <v>954</v>
      </c>
      <c r="F257" s="82" t="s">
        <v>344</v>
      </c>
      <c r="G257" s="82" t="s">
        <v>43</v>
      </c>
      <c r="H257" s="62"/>
      <c r="I257" s="62"/>
      <c r="J257" s="62"/>
      <c r="K257" s="62"/>
    </row>
    <row r="258" spans="1:11" ht="14.1" customHeight="1" x14ac:dyDescent="0.25">
      <c r="A258" s="62"/>
      <c r="B258" s="62"/>
      <c r="C258" s="78" t="s">
        <v>74</v>
      </c>
      <c r="D258" s="82" t="s">
        <v>20</v>
      </c>
      <c r="E258" s="82" t="s">
        <v>954</v>
      </c>
      <c r="F258" s="82" t="s">
        <v>344</v>
      </c>
      <c r="G258" s="82" t="s">
        <v>43</v>
      </c>
      <c r="H258" s="62"/>
      <c r="I258" s="62"/>
      <c r="J258" s="62"/>
      <c r="K258" s="62"/>
    </row>
    <row r="259" spans="1:11" ht="14.1" customHeight="1" x14ac:dyDescent="0.25">
      <c r="A259" s="62"/>
      <c r="B259" s="62"/>
      <c r="C259" s="95" t="s">
        <v>78</v>
      </c>
      <c r="D259" s="96"/>
      <c r="E259" s="96"/>
      <c r="F259" s="96"/>
      <c r="G259" s="96"/>
      <c r="H259" s="62"/>
      <c r="I259" s="62"/>
      <c r="J259" s="62"/>
      <c r="K259" s="62"/>
    </row>
    <row r="260" spans="1:11" ht="14.1" customHeight="1" x14ac:dyDescent="0.25">
      <c r="A260" s="62"/>
      <c r="B260" s="62"/>
      <c r="C260" s="91"/>
      <c r="D260" s="92">
        <v>2021</v>
      </c>
      <c r="E260" s="92">
        <v>2022</v>
      </c>
      <c r="F260" s="92">
        <v>2023</v>
      </c>
      <c r="G260" s="92">
        <v>2024</v>
      </c>
      <c r="H260" s="62"/>
      <c r="I260" s="62"/>
      <c r="J260" s="62"/>
      <c r="K260" s="62"/>
    </row>
    <row r="261" spans="1:11" ht="14.1" customHeight="1" x14ac:dyDescent="0.25">
      <c r="A261" s="62"/>
      <c r="B261" s="62"/>
      <c r="C261" s="93"/>
      <c r="D261" s="94" t="s">
        <v>17</v>
      </c>
      <c r="E261" s="94" t="s">
        <v>18</v>
      </c>
      <c r="F261" s="94" t="s">
        <v>18</v>
      </c>
      <c r="G261" s="94" t="s">
        <v>18</v>
      </c>
      <c r="H261" s="62"/>
      <c r="I261" s="62"/>
      <c r="J261" s="62"/>
      <c r="K261" s="62"/>
    </row>
    <row r="262" spans="1:11" ht="14.1" customHeight="1" x14ac:dyDescent="0.25">
      <c r="A262" s="62"/>
      <c r="B262" s="62"/>
      <c r="C262" s="97" t="s">
        <v>79</v>
      </c>
      <c r="D262" s="98">
        <v>0</v>
      </c>
      <c r="E262" s="98">
        <v>0</v>
      </c>
      <c r="F262" s="98">
        <v>0</v>
      </c>
      <c r="G262" s="98">
        <v>0</v>
      </c>
      <c r="H262" s="62"/>
      <c r="I262" s="62"/>
      <c r="J262" s="62"/>
      <c r="K262" s="62"/>
    </row>
    <row r="263" spans="1:11" ht="14.1" customHeight="1" x14ac:dyDescent="0.25">
      <c r="A263" s="62"/>
      <c r="B263" s="62"/>
      <c r="C263" s="97" t="s">
        <v>80</v>
      </c>
      <c r="D263" s="98">
        <v>0</v>
      </c>
      <c r="E263" s="98">
        <v>0</v>
      </c>
      <c r="F263" s="98">
        <v>0</v>
      </c>
      <c r="G263" s="98">
        <v>0</v>
      </c>
      <c r="H263" s="62"/>
      <c r="I263" s="62"/>
      <c r="J263" s="62"/>
      <c r="K263" s="62"/>
    </row>
    <row r="264" spans="1:11" ht="14.1" customHeight="1" x14ac:dyDescent="0.25">
      <c r="A264" s="62"/>
      <c r="B264" s="62"/>
      <c r="C264" s="97" t="s">
        <v>81</v>
      </c>
      <c r="D264" s="98">
        <v>0</v>
      </c>
      <c r="E264" s="98">
        <v>0</v>
      </c>
      <c r="F264" s="98">
        <v>0</v>
      </c>
      <c r="G264" s="98">
        <v>0</v>
      </c>
      <c r="H264" s="62"/>
      <c r="I264" s="62"/>
      <c r="J264" s="62"/>
      <c r="K264" s="62"/>
    </row>
    <row r="265" spans="1:11" ht="14.1" customHeight="1" x14ac:dyDescent="0.25">
      <c r="A265" s="62"/>
      <c r="B265" s="62"/>
      <c r="C265" s="97" t="s">
        <v>82</v>
      </c>
      <c r="D265" s="98">
        <v>0</v>
      </c>
      <c r="E265" s="98">
        <v>0</v>
      </c>
      <c r="F265" s="98">
        <v>0</v>
      </c>
      <c r="G265" s="98">
        <v>0</v>
      </c>
      <c r="H265" s="62"/>
      <c r="I265" s="62"/>
      <c r="J265" s="62"/>
      <c r="K265" s="62"/>
    </row>
    <row r="266" spans="1:11" ht="14.1" customHeight="1" x14ac:dyDescent="0.25">
      <c r="A266" s="62"/>
      <c r="B266" s="62"/>
      <c r="C266" s="97" t="s">
        <v>80</v>
      </c>
      <c r="D266" s="98">
        <v>0</v>
      </c>
      <c r="E266" s="98">
        <v>0</v>
      </c>
      <c r="F266" s="98">
        <v>0</v>
      </c>
      <c r="G266" s="98">
        <v>0</v>
      </c>
      <c r="H266" s="62"/>
      <c r="I266" s="62"/>
      <c r="J266" s="62"/>
      <c r="K266" s="62"/>
    </row>
    <row r="267" spans="1:11" ht="14.1" customHeight="1" x14ac:dyDescent="0.25">
      <c r="A267" s="62"/>
      <c r="B267" s="62"/>
      <c r="C267" s="97" t="s">
        <v>81</v>
      </c>
      <c r="D267" s="98">
        <v>0</v>
      </c>
      <c r="E267" s="98">
        <v>0</v>
      </c>
      <c r="F267" s="98">
        <v>0</v>
      </c>
      <c r="G267" s="98">
        <v>0</v>
      </c>
      <c r="H267" s="62"/>
      <c r="I267" s="62"/>
      <c r="J267" s="62"/>
      <c r="K267" s="62"/>
    </row>
    <row r="268" spans="1:11" ht="14.1" customHeight="1" x14ac:dyDescent="0.25">
      <c r="A268" s="62"/>
      <c r="B268" s="62"/>
      <c r="C268" s="97" t="s">
        <v>83</v>
      </c>
      <c r="D268" s="98">
        <v>5000000</v>
      </c>
      <c r="E268" s="98">
        <v>8000000</v>
      </c>
      <c r="F268" s="98">
        <v>4000000</v>
      </c>
      <c r="G268" s="98">
        <v>4000000</v>
      </c>
      <c r="H268" s="62"/>
      <c r="I268" s="62"/>
      <c r="J268" s="62"/>
      <c r="K268" s="62"/>
    </row>
    <row r="269" spans="1:11" ht="14.1" customHeight="1" x14ac:dyDescent="0.25">
      <c r="A269" s="62"/>
      <c r="B269" s="62"/>
      <c r="C269" s="97" t="s">
        <v>80</v>
      </c>
      <c r="D269" s="98">
        <v>5000000</v>
      </c>
      <c r="E269" s="98">
        <v>8000000</v>
      </c>
      <c r="F269" s="98">
        <v>4000000</v>
      </c>
      <c r="G269" s="98">
        <v>4000000</v>
      </c>
      <c r="H269" s="62"/>
      <c r="I269" s="62"/>
      <c r="J269" s="62"/>
      <c r="K269" s="62"/>
    </row>
    <row r="270" spans="1:11" ht="14.1" customHeight="1" x14ac:dyDescent="0.25">
      <c r="A270" s="62"/>
      <c r="B270" s="62"/>
      <c r="C270" s="97" t="s">
        <v>81</v>
      </c>
      <c r="D270" s="98">
        <v>0</v>
      </c>
      <c r="E270" s="98">
        <v>0</v>
      </c>
      <c r="F270" s="98">
        <v>0</v>
      </c>
      <c r="G270" s="98">
        <v>0</v>
      </c>
      <c r="H270" s="62"/>
      <c r="I270" s="62"/>
      <c r="J270" s="62"/>
      <c r="K270" s="62"/>
    </row>
    <row r="271" spans="1:11" ht="14.1" customHeight="1" x14ac:dyDescent="0.25">
      <c r="A271" s="62"/>
      <c r="B271" s="62"/>
      <c r="C271" s="97" t="s">
        <v>84</v>
      </c>
      <c r="D271" s="98">
        <v>0</v>
      </c>
      <c r="E271" s="98">
        <v>0</v>
      </c>
      <c r="F271" s="98">
        <v>0</v>
      </c>
      <c r="G271" s="98">
        <v>0</v>
      </c>
      <c r="H271" s="62"/>
      <c r="I271" s="62"/>
      <c r="J271" s="62"/>
      <c r="K271" s="62"/>
    </row>
    <row r="272" spans="1:11" ht="14.1" customHeight="1" x14ac:dyDescent="0.25">
      <c r="A272" s="62"/>
      <c r="B272" s="62"/>
      <c r="C272" s="97" t="s">
        <v>80</v>
      </c>
      <c r="D272" s="98">
        <v>0</v>
      </c>
      <c r="E272" s="98">
        <v>0</v>
      </c>
      <c r="F272" s="98">
        <v>0</v>
      </c>
      <c r="G272" s="98">
        <v>0</v>
      </c>
      <c r="H272" s="62"/>
      <c r="I272" s="62"/>
      <c r="J272" s="62"/>
      <c r="K272" s="62"/>
    </row>
    <row r="273" spans="1:11" ht="14.1" customHeight="1" x14ac:dyDescent="0.25">
      <c r="A273" s="62"/>
      <c r="B273" s="62"/>
      <c r="C273" s="97" t="s">
        <v>81</v>
      </c>
      <c r="D273" s="98">
        <v>0</v>
      </c>
      <c r="E273" s="98">
        <v>0</v>
      </c>
      <c r="F273" s="98">
        <v>0</v>
      </c>
      <c r="G273" s="98">
        <v>0</v>
      </c>
      <c r="H273" s="62"/>
      <c r="I273" s="62"/>
      <c r="J273" s="62"/>
      <c r="K273" s="62"/>
    </row>
    <row r="274" spans="1:11" ht="14.1" customHeight="1" x14ac:dyDescent="0.25">
      <c r="A274" s="62"/>
      <c r="B274" s="62"/>
      <c r="C274" s="97" t="s">
        <v>85</v>
      </c>
      <c r="D274" s="98">
        <v>0</v>
      </c>
      <c r="E274" s="98">
        <v>0</v>
      </c>
      <c r="F274" s="98">
        <v>0</v>
      </c>
      <c r="G274" s="98">
        <v>0</v>
      </c>
      <c r="H274" s="62"/>
      <c r="I274" s="62"/>
      <c r="J274" s="62"/>
      <c r="K274" s="62"/>
    </row>
    <row r="275" spans="1:11" ht="14.1" customHeight="1" x14ac:dyDescent="0.25">
      <c r="A275" s="62"/>
      <c r="B275" s="62"/>
      <c r="C275" s="97" t="s">
        <v>80</v>
      </c>
      <c r="D275" s="98">
        <v>0</v>
      </c>
      <c r="E275" s="98">
        <v>0</v>
      </c>
      <c r="F275" s="98">
        <v>0</v>
      </c>
      <c r="G275" s="98">
        <v>0</v>
      </c>
      <c r="H275" s="62"/>
      <c r="I275" s="62"/>
      <c r="J275" s="62"/>
      <c r="K275" s="62"/>
    </row>
    <row r="276" spans="1:11" ht="14.1" customHeight="1" x14ac:dyDescent="0.25">
      <c r="A276" s="62"/>
      <c r="B276" s="62"/>
      <c r="C276" s="97" t="s">
        <v>81</v>
      </c>
      <c r="D276" s="98">
        <v>0</v>
      </c>
      <c r="E276" s="98">
        <v>0</v>
      </c>
      <c r="F276" s="98">
        <v>0</v>
      </c>
      <c r="G276" s="98">
        <v>0</v>
      </c>
      <c r="H276" s="62"/>
      <c r="I276" s="62"/>
      <c r="J276" s="62"/>
      <c r="K276" s="62"/>
    </row>
    <row r="277" spans="1:11" ht="14.1" customHeight="1" x14ac:dyDescent="0.25">
      <c r="A277" s="62"/>
      <c r="B277" s="62"/>
      <c r="C277" s="97" t="s">
        <v>86</v>
      </c>
      <c r="D277" s="98">
        <v>0</v>
      </c>
      <c r="E277" s="98">
        <v>0</v>
      </c>
      <c r="F277" s="98">
        <v>0</v>
      </c>
      <c r="G277" s="98">
        <v>0</v>
      </c>
      <c r="H277" s="62"/>
      <c r="I277" s="62"/>
      <c r="J277" s="62"/>
      <c r="K277" s="62"/>
    </row>
    <row r="278" spans="1:11" ht="14.1" customHeight="1" x14ac:dyDescent="0.25">
      <c r="A278" s="62"/>
      <c r="B278" s="62"/>
      <c r="C278" s="97" t="s">
        <v>80</v>
      </c>
      <c r="D278" s="98">
        <v>0</v>
      </c>
      <c r="E278" s="98">
        <v>0</v>
      </c>
      <c r="F278" s="98">
        <v>0</v>
      </c>
      <c r="G278" s="98">
        <v>0</v>
      </c>
      <c r="H278" s="62"/>
      <c r="I278" s="62"/>
      <c r="J278" s="62"/>
      <c r="K278" s="62"/>
    </row>
    <row r="279" spans="1:11" ht="14.1" customHeight="1" x14ac:dyDescent="0.25">
      <c r="A279" s="62"/>
      <c r="B279" s="62"/>
      <c r="C279" s="97" t="s">
        <v>81</v>
      </c>
      <c r="D279" s="98">
        <v>0</v>
      </c>
      <c r="E279" s="98">
        <v>0</v>
      </c>
      <c r="F279" s="98">
        <v>0</v>
      </c>
      <c r="G279" s="98">
        <v>0</v>
      </c>
      <c r="H279" s="62"/>
      <c r="I279" s="62"/>
      <c r="J279" s="62"/>
      <c r="K279" s="62"/>
    </row>
    <row r="280" spans="1:11" ht="14.1" customHeight="1" x14ac:dyDescent="0.25">
      <c r="A280" s="62"/>
      <c r="B280" s="62"/>
      <c r="C280" s="97" t="s">
        <v>87</v>
      </c>
      <c r="D280" s="98">
        <v>0</v>
      </c>
      <c r="E280" s="98">
        <v>0</v>
      </c>
      <c r="F280" s="98">
        <v>0</v>
      </c>
      <c r="G280" s="98">
        <v>0</v>
      </c>
      <c r="H280" s="62"/>
      <c r="I280" s="62"/>
      <c r="J280" s="62"/>
      <c r="K280" s="62"/>
    </row>
    <row r="281" spans="1:11" ht="14.1" customHeight="1" x14ac:dyDescent="0.25">
      <c r="A281" s="62"/>
      <c r="B281" s="62"/>
      <c r="C281" s="97" t="s">
        <v>80</v>
      </c>
      <c r="D281" s="98">
        <v>0</v>
      </c>
      <c r="E281" s="98">
        <v>0</v>
      </c>
      <c r="F281" s="98">
        <v>0</v>
      </c>
      <c r="G281" s="98">
        <v>0</v>
      </c>
      <c r="H281" s="62"/>
      <c r="I281" s="62"/>
      <c r="J281" s="62"/>
      <c r="K281" s="62"/>
    </row>
    <row r="282" spans="1:11" ht="14.1" customHeight="1" x14ac:dyDescent="0.25">
      <c r="A282" s="62"/>
      <c r="B282" s="62"/>
      <c r="C282" s="97" t="s">
        <v>81</v>
      </c>
      <c r="D282" s="98">
        <v>0</v>
      </c>
      <c r="E282" s="98">
        <v>0</v>
      </c>
      <c r="F282" s="98">
        <v>0</v>
      </c>
      <c r="G282" s="98">
        <v>0</v>
      </c>
      <c r="H282" s="62"/>
      <c r="I282" s="62"/>
      <c r="J282" s="62"/>
      <c r="K282" s="62"/>
    </row>
    <row r="283" spans="1:11" ht="14.1" customHeight="1" x14ac:dyDescent="0.25">
      <c r="A283" s="62"/>
      <c r="B283" s="62"/>
      <c r="C283" s="97" t="s">
        <v>88</v>
      </c>
      <c r="D283" s="98">
        <v>0</v>
      </c>
      <c r="E283" s="98">
        <v>0</v>
      </c>
      <c r="F283" s="98">
        <v>0</v>
      </c>
      <c r="G283" s="98">
        <v>0</v>
      </c>
      <c r="H283" s="62"/>
      <c r="I283" s="62"/>
      <c r="J283" s="62"/>
      <c r="K283" s="62"/>
    </row>
    <row r="284" spans="1:11" ht="14.1" customHeight="1" x14ac:dyDescent="0.25">
      <c r="A284" s="62"/>
      <c r="B284" s="62"/>
      <c r="C284" s="97" t="s">
        <v>80</v>
      </c>
      <c r="D284" s="98">
        <v>0</v>
      </c>
      <c r="E284" s="98">
        <v>0</v>
      </c>
      <c r="F284" s="98">
        <v>0</v>
      </c>
      <c r="G284" s="98">
        <v>0</v>
      </c>
      <c r="H284" s="62"/>
      <c r="I284" s="62"/>
      <c r="J284" s="62"/>
      <c r="K284" s="62"/>
    </row>
    <row r="285" spans="1:11" ht="14.1" customHeight="1" x14ac:dyDescent="0.25">
      <c r="A285" s="62"/>
      <c r="B285" s="62"/>
      <c r="C285" s="97" t="s">
        <v>89</v>
      </c>
      <c r="D285" s="98">
        <v>0</v>
      </c>
      <c r="E285" s="98">
        <v>0</v>
      </c>
      <c r="F285" s="98">
        <v>0</v>
      </c>
      <c r="G285" s="98">
        <v>0</v>
      </c>
      <c r="H285" s="62"/>
      <c r="I285" s="62"/>
      <c r="J285" s="62"/>
      <c r="K285" s="62"/>
    </row>
    <row r="286" spans="1:11" ht="14.1" customHeight="1" x14ac:dyDescent="0.25">
      <c r="A286" s="62"/>
      <c r="B286" s="62"/>
      <c r="C286" s="97" t="s">
        <v>90</v>
      </c>
      <c r="D286" s="98">
        <v>0</v>
      </c>
      <c r="E286" s="98">
        <v>0</v>
      </c>
      <c r="F286" s="98">
        <v>0</v>
      </c>
      <c r="G286" s="98">
        <v>0</v>
      </c>
      <c r="H286" s="62"/>
      <c r="I286" s="62"/>
      <c r="J286" s="62"/>
      <c r="K286" s="62"/>
    </row>
    <row r="287" spans="1:11" ht="14.1" customHeight="1" x14ac:dyDescent="0.25">
      <c r="A287" s="62"/>
      <c r="B287" s="62"/>
      <c r="C287" s="97" t="s">
        <v>91</v>
      </c>
      <c r="D287" s="98">
        <v>0</v>
      </c>
      <c r="E287" s="98">
        <v>0</v>
      </c>
      <c r="F287" s="98">
        <v>0</v>
      </c>
      <c r="G287" s="98">
        <v>0</v>
      </c>
      <c r="H287" s="62"/>
      <c r="I287" s="62"/>
      <c r="J287" s="62"/>
      <c r="K287" s="62"/>
    </row>
    <row r="288" spans="1:11" ht="14.1" customHeight="1" x14ac:dyDescent="0.25">
      <c r="A288" s="62"/>
      <c r="B288" s="62"/>
      <c r="C288" s="97" t="s">
        <v>92</v>
      </c>
      <c r="D288" s="98">
        <v>0</v>
      </c>
      <c r="E288" s="98">
        <v>0</v>
      </c>
      <c r="F288" s="98">
        <v>0</v>
      </c>
      <c r="G288" s="98">
        <v>0</v>
      </c>
      <c r="H288" s="62"/>
      <c r="I288" s="62"/>
      <c r="J288" s="62"/>
      <c r="K288" s="62"/>
    </row>
    <row r="289" spans="1:11" ht="14.1" customHeight="1" x14ac:dyDescent="0.25">
      <c r="A289" s="62"/>
      <c r="B289" s="62"/>
      <c r="C289" s="97" t="s">
        <v>93</v>
      </c>
      <c r="D289" s="98">
        <v>0</v>
      </c>
      <c r="E289" s="98">
        <v>0</v>
      </c>
      <c r="F289" s="98">
        <v>0</v>
      </c>
      <c r="G289" s="98">
        <v>0</v>
      </c>
      <c r="H289" s="62"/>
      <c r="I289" s="62"/>
      <c r="J289" s="62"/>
      <c r="K289" s="62"/>
    </row>
    <row r="290" spans="1:11" ht="14.1" customHeight="1" x14ac:dyDescent="0.25">
      <c r="A290" s="62"/>
      <c r="B290" s="62"/>
      <c r="C290" s="97" t="s">
        <v>80</v>
      </c>
      <c r="D290" s="98">
        <v>0</v>
      </c>
      <c r="E290" s="98">
        <v>0</v>
      </c>
      <c r="F290" s="98">
        <v>0</v>
      </c>
      <c r="G290" s="98">
        <v>0</v>
      </c>
      <c r="H290" s="62"/>
      <c r="I290" s="62"/>
      <c r="J290" s="62"/>
      <c r="K290" s="62"/>
    </row>
    <row r="291" spans="1:11" ht="14.1" customHeight="1" x14ac:dyDescent="0.25">
      <c r="A291" s="62"/>
      <c r="B291" s="62"/>
      <c r="C291" s="97" t="s">
        <v>89</v>
      </c>
      <c r="D291" s="98">
        <v>0</v>
      </c>
      <c r="E291" s="98">
        <v>0</v>
      </c>
      <c r="F291" s="98">
        <v>0</v>
      </c>
      <c r="G291" s="98">
        <v>0</v>
      </c>
      <c r="H291" s="62"/>
      <c r="I291" s="62"/>
      <c r="J291" s="62"/>
      <c r="K291" s="62"/>
    </row>
    <row r="292" spans="1:11" ht="14.1" customHeight="1" x14ac:dyDescent="0.25">
      <c r="A292" s="62"/>
      <c r="B292" s="62"/>
      <c r="C292" s="97" t="s">
        <v>90</v>
      </c>
      <c r="D292" s="98">
        <v>0</v>
      </c>
      <c r="E292" s="98">
        <v>0</v>
      </c>
      <c r="F292" s="98">
        <v>0</v>
      </c>
      <c r="G292" s="98">
        <v>0</v>
      </c>
      <c r="H292" s="62"/>
      <c r="I292" s="62"/>
      <c r="J292" s="62"/>
      <c r="K292" s="62"/>
    </row>
    <row r="293" spans="1:11" ht="14.1" customHeight="1" x14ac:dyDescent="0.25">
      <c r="A293" s="62"/>
      <c r="B293" s="62"/>
      <c r="C293" s="97" t="s">
        <v>91</v>
      </c>
      <c r="D293" s="98">
        <v>0</v>
      </c>
      <c r="E293" s="98">
        <v>0</v>
      </c>
      <c r="F293" s="98">
        <v>0</v>
      </c>
      <c r="G293" s="98">
        <v>0</v>
      </c>
      <c r="H293" s="62"/>
      <c r="I293" s="62"/>
      <c r="J293" s="62"/>
      <c r="K293" s="62"/>
    </row>
    <row r="294" spans="1:11" ht="14.1" customHeight="1" x14ac:dyDescent="0.25">
      <c r="A294" s="62"/>
      <c r="B294" s="62"/>
      <c r="C294" s="97" t="s">
        <v>92</v>
      </c>
      <c r="D294" s="98">
        <v>0</v>
      </c>
      <c r="E294" s="98">
        <v>0</v>
      </c>
      <c r="F294" s="98">
        <v>0</v>
      </c>
      <c r="G294" s="98">
        <v>0</v>
      </c>
      <c r="H294" s="62"/>
      <c r="I294" s="62"/>
      <c r="J294" s="62"/>
      <c r="K294" s="62"/>
    </row>
    <row r="295" spans="1:11" ht="14.1" customHeight="1" x14ac:dyDescent="0.25">
      <c r="A295" s="62"/>
      <c r="B295" s="62"/>
      <c r="C295" s="97" t="s">
        <v>94</v>
      </c>
      <c r="D295" s="98">
        <v>0</v>
      </c>
      <c r="E295" s="98">
        <v>0</v>
      </c>
      <c r="F295" s="98">
        <v>0</v>
      </c>
      <c r="G295" s="98">
        <v>0</v>
      </c>
      <c r="H295" s="62"/>
      <c r="I295" s="62"/>
      <c r="J295" s="62"/>
      <c r="K295" s="62"/>
    </row>
    <row r="296" spans="1:11" ht="14.1" customHeight="1" x14ac:dyDescent="0.25">
      <c r="A296" s="62"/>
      <c r="B296" s="62"/>
      <c r="C296" s="97" t="s">
        <v>80</v>
      </c>
      <c r="D296" s="98">
        <v>0</v>
      </c>
      <c r="E296" s="98">
        <v>0</v>
      </c>
      <c r="F296" s="98">
        <v>0</v>
      </c>
      <c r="G296" s="98">
        <v>0</v>
      </c>
      <c r="H296" s="62"/>
      <c r="I296" s="62"/>
      <c r="J296" s="62"/>
      <c r="K296" s="62"/>
    </row>
    <row r="297" spans="1:11" ht="14.1" customHeight="1" x14ac:dyDescent="0.25">
      <c r="A297" s="62"/>
      <c r="B297" s="62"/>
      <c r="C297" s="97" t="s">
        <v>89</v>
      </c>
      <c r="D297" s="98">
        <v>0</v>
      </c>
      <c r="E297" s="98">
        <v>0</v>
      </c>
      <c r="F297" s="98">
        <v>0</v>
      </c>
      <c r="G297" s="98">
        <v>0</v>
      </c>
      <c r="H297" s="62"/>
      <c r="I297" s="62"/>
      <c r="J297" s="62"/>
      <c r="K297" s="62"/>
    </row>
    <row r="298" spans="1:11" ht="14.1" customHeight="1" x14ac:dyDescent="0.25">
      <c r="A298" s="62"/>
      <c r="B298" s="62"/>
      <c r="C298" s="97" t="s">
        <v>90</v>
      </c>
      <c r="D298" s="98">
        <v>0</v>
      </c>
      <c r="E298" s="98">
        <v>0</v>
      </c>
      <c r="F298" s="98">
        <v>0</v>
      </c>
      <c r="G298" s="98">
        <v>0</v>
      </c>
      <c r="H298" s="62"/>
      <c r="I298" s="62"/>
      <c r="J298" s="62"/>
      <c r="K298" s="62"/>
    </row>
    <row r="299" spans="1:11" ht="14.1" customHeight="1" x14ac:dyDescent="0.25">
      <c r="A299" s="62"/>
      <c r="B299" s="62"/>
      <c r="C299" s="97" t="s">
        <v>91</v>
      </c>
      <c r="D299" s="98">
        <v>0</v>
      </c>
      <c r="E299" s="98">
        <v>0</v>
      </c>
      <c r="F299" s="98">
        <v>0</v>
      </c>
      <c r="G299" s="98">
        <v>0</v>
      </c>
      <c r="H299" s="62"/>
      <c r="I299" s="62"/>
      <c r="J299" s="62"/>
      <c r="K299" s="62"/>
    </row>
    <row r="300" spans="1:11" ht="14.1" customHeight="1" x14ac:dyDescent="0.25">
      <c r="A300" s="62"/>
      <c r="B300" s="62"/>
      <c r="C300" s="97" t="s">
        <v>92</v>
      </c>
      <c r="D300" s="98">
        <v>0</v>
      </c>
      <c r="E300" s="98">
        <v>0</v>
      </c>
      <c r="F300" s="98">
        <v>0</v>
      </c>
      <c r="G300" s="98">
        <v>0</v>
      </c>
      <c r="H300" s="62"/>
      <c r="I300" s="62"/>
      <c r="J300" s="62"/>
      <c r="K300" s="62"/>
    </row>
    <row r="301" spans="1:11" ht="14.1" customHeight="1" x14ac:dyDescent="0.25">
      <c r="A301" s="62"/>
      <c r="B301" s="62"/>
      <c r="C301" s="97" t="s">
        <v>95</v>
      </c>
      <c r="D301" s="98">
        <v>0</v>
      </c>
      <c r="E301" s="98">
        <v>0</v>
      </c>
      <c r="F301" s="98">
        <v>0</v>
      </c>
      <c r="G301" s="98">
        <v>0</v>
      </c>
      <c r="H301" s="62"/>
      <c r="I301" s="62"/>
      <c r="J301" s="62"/>
      <c r="K301" s="62"/>
    </row>
    <row r="302" spans="1:11" ht="14.1" customHeight="1" x14ac:dyDescent="0.25">
      <c r="A302" s="62"/>
      <c r="B302" s="62"/>
      <c r="C302" s="97" t="s">
        <v>96</v>
      </c>
      <c r="D302" s="98">
        <v>0</v>
      </c>
      <c r="E302" s="98">
        <v>0</v>
      </c>
      <c r="F302" s="98">
        <v>0</v>
      </c>
      <c r="G302" s="98">
        <v>0</v>
      </c>
      <c r="H302" s="62"/>
      <c r="I302" s="62"/>
      <c r="J302" s="62"/>
      <c r="K302" s="62"/>
    </row>
    <row r="303" spans="1:11" ht="14.1" customHeight="1" x14ac:dyDescent="0.25">
      <c r="A303" s="62"/>
      <c r="B303" s="62"/>
      <c r="C303" s="99" t="s">
        <v>97</v>
      </c>
      <c r="D303" s="98">
        <v>5000000</v>
      </c>
      <c r="E303" s="98">
        <v>8000000</v>
      </c>
      <c r="F303" s="98">
        <v>4000000</v>
      </c>
      <c r="G303" s="98">
        <v>4000000</v>
      </c>
      <c r="H303" s="62"/>
      <c r="I303" s="62"/>
      <c r="J303" s="62"/>
      <c r="K303" s="62"/>
    </row>
    <row r="304" spans="1:11" ht="14.1" customHeight="1" x14ac:dyDescent="0.25">
      <c r="A304" s="62"/>
      <c r="B304" s="62"/>
      <c r="C304" s="83" t="s">
        <v>197</v>
      </c>
      <c r="D304" s="84"/>
      <c r="E304" s="84"/>
      <c r="F304" s="84"/>
      <c r="G304" s="84"/>
      <c r="H304" s="62"/>
      <c r="I304" s="62"/>
      <c r="J304" s="62"/>
      <c r="K304" s="62"/>
    </row>
    <row r="305" spans="1:11" ht="14.1" customHeight="1" x14ac:dyDescent="0.25">
      <c r="A305" s="62"/>
      <c r="B305" s="62"/>
      <c r="C305" s="85" t="s">
        <v>955</v>
      </c>
      <c r="D305" s="83" t="s">
        <v>956</v>
      </c>
      <c r="E305" s="84"/>
      <c r="F305" s="84"/>
      <c r="G305" s="84"/>
      <c r="H305" s="62"/>
      <c r="I305" s="62"/>
      <c r="J305" s="62"/>
      <c r="K305" s="62"/>
    </row>
    <row r="306" spans="1:11" ht="27" customHeight="1" x14ac:dyDescent="0.25">
      <c r="A306" s="62"/>
      <c r="B306" s="62"/>
      <c r="C306" s="86" t="s">
        <v>47</v>
      </c>
      <c r="D306" s="87" t="s">
        <v>957</v>
      </c>
      <c r="E306" s="88"/>
      <c r="F306" s="88"/>
      <c r="G306" s="88"/>
      <c r="H306" s="62"/>
      <c r="I306" s="62"/>
      <c r="J306" s="62"/>
      <c r="K306" s="62"/>
    </row>
    <row r="307" spans="1:11" ht="27" customHeight="1" x14ac:dyDescent="0.25">
      <c r="A307" s="62"/>
      <c r="B307" s="62"/>
      <c r="C307" s="89" t="s">
        <v>49</v>
      </c>
      <c r="D307" s="90" t="s">
        <v>958</v>
      </c>
      <c r="E307" s="45"/>
      <c r="F307" s="45"/>
      <c r="G307" s="45"/>
      <c r="H307" s="62"/>
      <c r="I307" s="62"/>
      <c r="J307" s="62"/>
      <c r="K307" s="62"/>
    </row>
    <row r="308" spans="1:11" ht="27" customHeight="1" x14ac:dyDescent="0.25">
      <c r="A308" s="62"/>
      <c r="B308" s="62"/>
      <c r="C308" s="89" t="s">
        <v>51</v>
      </c>
      <c r="D308" s="90" t="s">
        <v>959</v>
      </c>
      <c r="E308" s="45"/>
      <c r="F308" s="45"/>
      <c r="G308" s="45"/>
      <c r="H308" s="62"/>
      <c r="I308" s="62"/>
      <c r="J308" s="62"/>
      <c r="K308" s="62"/>
    </row>
    <row r="309" spans="1:11" ht="15" customHeight="1" x14ac:dyDescent="0.25">
      <c r="A309" s="62"/>
      <c r="B309" s="62"/>
      <c r="C309" s="91"/>
      <c r="D309" s="92">
        <v>2021</v>
      </c>
      <c r="E309" s="92">
        <v>2022</v>
      </c>
      <c r="F309" s="92">
        <v>2023</v>
      </c>
      <c r="G309" s="92">
        <v>2024</v>
      </c>
      <c r="H309" s="62"/>
      <c r="I309" s="62"/>
      <c r="J309" s="62"/>
      <c r="K309" s="62"/>
    </row>
    <row r="310" spans="1:11" ht="15" customHeight="1" x14ac:dyDescent="0.25">
      <c r="A310" s="62"/>
      <c r="B310" s="62"/>
      <c r="C310" s="93"/>
      <c r="D310" s="94" t="s">
        <v>17</v>
      </c>
      <c r="E310" s="94" t="s">
        <v>18</v>
      </c>
      <c r="F310" s="94" t="s">
        <v>18</v>
      </c>
      <c r="G310" s="94" t="s">
        <v>18</v>
      </c>
      <c r="H310" s="62"/>
      <c r="I310" s="62"/>
      <c r="J310" s="62"/>
      <c r="K310" s="62"/>
    </row>
    <row r="311" spans="1:11" ht="14.1" customHeight="1" x14ac:dyDescent="0.25">
      <c r="A311" s="62"/>
      <c r="B311" s="62"/>
      <c r="C311" s="78" t="s">
        <v>53</v>
      </c>
      <c r="D311" s="82" t="s">
        <v>191</v>
      </c>
      <c r="E311" s="82" t="s">
        <v>43</v>
      </c>
      <c r="F311" s="82" t="s">
        <v>43</v>
      </c>
      <c r="G311" s="82" t="s">
        <v>43</v>
      </c>
      <c r="H311" s="62"/>
      <c r="I311" s="62"/>
      <c r="J311" s="62"/>
      <c r="K311" s="62"/>
    </row>
    <row r="312" spans="1:11" ht="14.1" customHeight="1" x14ac:dyDescent="0.25">
      <c r="A312" s="62"/>
      <c r="B312" s="62"/>
      <c r="C312" s="78" t="s">
        <v>57</v>
      </c>
      <c r="D312" s="82" t="s">
        <v>960</v>
      </c>
      <c r="E312" s="82" t="s">
        <v>961</v>
      </c>
      <c r="F312" s="82" t="s">
        <v>43</v>
      </c>
      <c r="G312" s="82" t="s">
        <v>43</v>
      </c>
      <c r="H312" s="62"/>
      <c r="I312" s="62"/>
      <c r="J312" s="62"/>
      <c r="K312" s="62"/>
    </row>
    <row r="313" spans="1:11" ht="14.1" customHeight="1" x14ac:dyDescent="0.25">
      <c r="A313" s="62"/>
      <c r="B313" s="62"/>
      <c r="C313" s="78" t="s">
        <v>62</v>
      </c>
      <c r="D313" s="82" t="s">
        <v>960</v>
      </c>
      <c r="E313" s="82" t="s">
        <v>43</v>
      </c>
      <c r="F313" s="82" t="s">
        <v>43</v>
      </c>
      <c r="G313" s="82" t="s">
        <v>43</v>
      </c>
      <c r="H313" s="62"/>
      <c r="I313" s="62"/>
      <c r="J313" s="62"/>
      <c r="K313" s="62"/>
    </row>
    <row r="314" spans="1:11" ht="14.1" customHeight="1" x14ac:dyDescent="0.25">
      <c r="A314" s="62"/>
      <c r="B314" s="62"/>
      <c r="C314" s="78" t="s">
        <v>67</v>
      </c>
      <c r="D314" s="82" t="s">
        <v>20</v>
      </c>
      <c r="E314" s="82" t="s">
        <v>210</v>
      </c>
      <c r="F314" s="82" t="s">
        <v>20</v>
      </c>
      <c r="G314" s="82" t="s">
        <v>20</v>
      </c>
      <c r="H314" s="62"/>
      <c r="I314" s="62"/>
      <c r="J314" s="62"/>
      <c r="K314" s="62"/>
    </row>
    <row r="315" spans="1:11" ht="14.1" customHeight="1" x14ac:dyDescent="0.25">
      <c r="A315" s="62"/>
      <c r="B315" s="62"/>
      <c r="C315" s="78" t="s">
        <v>70</v>
      </c>
      <c r="D315" s="82" t="s">
        <v>20</v>
      </c>
      <c r="E315" s="82" t="s">
        <v>962</v>
      </c>
      <c r="F315" s="82" t="s">
        <v>210</v>
      </c>
      <c r="G315" s="82" t="s">
        <v>20</v>
      </c>
      <c r="H315" s="62"/>
      <c r="I315" s="62"/>
      <c r="J315" s="62"/>
      <c r="K315" s="62"/>
    </row>
    <row r="316" spans="1:11" ht="14.1" customHeight="1" x14ac:dyDescent="0.25">
      <c r="A316" s="62"/>
      <c r="B316" s="62"/>
      <c r="C316" s="78" t="s">
        <v>74</v>
      </c>
      <c r="D316" s="82" t="s">
        <v>20</v>
      </c>
      <c r="E316" s="82" t="s">
        <v>210</v>
      </c>
      <c r="F316" s="82" t="s">
        <v>20</v>
      </c>
      <c r="G316" s="82" t="s">
        <v>20</v>
      </c>
      <c r="H316" s="62"/>
      <c r="I316" s="62"/>
      <c r="J316" s="62"/>
      <c r="K316" s="62"/>
    </row>
    <row r="317" spans="1:11" ht="14.1" customHeight="1" x14ac:dyDescent="0.25">
      <c r="A317" s="62"/>
      <c r="B317" s="62"/>
      <c r="C317" s="95" t="s">
        <v>78</v>
      </c>
      <c r="D317" s="96"/>
      <c r="E317" s="96"/>
      <c r="F317" s="96"/>
      <c r="G317" s="96"/>
      <c r="H317" s="62"/>
      <c r="I317" s="62"/>
      <c r="J317" s="62"/>
      <c r="K317" s="62"/>
    </row>
    <row r="318" spans="1:11" ht="14.1" customHeight="1" x14ac:dyDescent="0.25">
      <c r="A318" s="62"/>
      <c r="B318" s="62"/>
      <c r="C318" s="91"/>
      <c r="D318" s="92">
        <v>2021</v>
      </c>
      <c r="E318" s="92">
        <v>2022</v>
      </c>
      <c r="F318" s="92">
        <v>2023</v>
      </c>
      <c r="G318" s="92">
        <v>2024</v>
      </c>
      <c r="H318" s="62"/>
      <c r="I318" s="62"/>
      <c r="J318" s="62"/>
      <c r="K318" s="62"/>
    </row>
    <row r="319" spans="1:11" ht="14.1" customHeight="1" x14ac:dyDescent="0.25">
      <c r="A319" s="62"/>
      <c r="B319" s="62"/>
      <c r="C319" s="93"/>
      <c r="D319" s="94" t="s">
        <v>17</v>
      </c>
      <c r="E319" s="94" t="s">
        <v>18</v>
      </c>
      <c r="F319" s="94" t="s">
        <v>18</v>
      </c>
      <c r="G319" s="94" t="s">
        <v>18</v>
      </c>
      <c r="H319" s="62"/>
      <c r="I319" s="62"/>
      <c r="J319" s="62"/>
      <c r="K319" s="62"/>
    </row>
    <row r="320" spans="1:11" ht="14.1" customHeight="1" x14ac:dyDescent="0.25">
      <c r="A320" s="62"/>
      <c r="B320" s="62"/>
      <c r="C320" s="97" t="s">
        <v>79</v>
      </c>
      <c r="D320" s="98">
        <v>0</v>
      </c>
      <c r="E320" s="98">
        <v>0</v>
      </c>
      <c r="F320" s="98">
        <v>0</v>
      </c>
      <c r="G320" s="98">
        <v>0</v>
      </c>
      <c r="H320" s="62"/>
      <c r="I320" s="62"/>
      <c r="J320" s="62"/>
      <c r="K320" s="62"/>
    </row>
    <row r="321" spans="1:11" ht="14.1" customHeight="1" x14ac:dyDescent="0.25">
      <c r="A321" s="62"/>
      <c r="B321" s="62"/>
      <c r="C321" s="97" t="s">
        <v>80</v>
      </c>
      <c r="D321" s="98">
        <v>0</v>
      </c>
      <c r="E321" s="98">
        <v>0</v>
      </c>
      <c r="F321" s="98">
        <v>0</v>
      </c>
      <c r="G321" s="98">
        <v>0</v>
      </c>
      <c r="H321" s="62"/>
      <c r="I321" s="62"/>
      <c r="J321" s="62"/>
      <c r="K321" s="62"/>
    </row>
    <row r="322" spans="1:11" ht="14.1" customHeight="1" x14ac:dyDescent="0.25">
      <c r="A322" s="62"/>
      <c r="B322" s="62"/>
      <c r="C322" s="97" t="s">
        <v>81</v>
      </c>
      <c r="D322" s="98">
        <v>0</v>
      </c>
      <c r="E322" s="98">
        <v>0</v>
      </c>
      <c r="F322" s="98">
        <v>0</v>
      </c>
      <c r="G322" s="98">
        <v>0</v>
      </c>
      <c r="H322" s="62"/>
      <c r="I322" s="62"/>
      <c r="J322" s="62"/>
      <c r="K322" s="62"/>
    </row>
    <row r="323" spans="1:11" ht="14.1" customHeight="1" x14ac:dyDescent="0.25">
      <c r="A323" s="62"/>
      <c r="B323" s="62"/>
      <c r="C323" s="97" t="s">
        <v>82</v>
      </c>
      <c r="D323" s="98">
        <v>0</v>
      </c>
      <c r="E323" s="98">
        <v>0</v>
      </c>
      <c r="F323" s="98">
        <v>0</v>
      </c>
      <c r="G323" s="98">
        <v>0</v>
      </c>
      <c r="H323" s="62"/>
      <c r="I323" s="62"/>
      <c r="J323" s="62"/>
      <c r="K323" s="62"/>
    </row>
    <row r="324" spans="1:11" ht="14.1" customHeight="1" x14ac:dyDescent="0.25">
      <c r="A324" s="62"/>
      <c r="B324" s="62"/>
      <c r="C324" s="97" t="s">
        <v>80</v>
      </c>
      <c r="D324" s="98">
        <v>0</v>
      </c>
      <c r="E324" s="98">
        <v>0</v>
      </c>
      <c r="F324" s="98">
        <v>0</v>
      </c>
      <c r="G324" s="98">
        <v>0</v>
      </c>
      <c r="H324" s="62"/>
      <c r="I324" s="62"/>
      <c r="J324" s="62"/>
      <c r="K324" s="62"/>
    </row>
    <row r="325" spans="1:11" ht="14.1" customHeight="1" x14ac:dyDescent="0.25">
      <c r="A325" s="62"/>
      <c r="B325" s="62"/>
      <c r="C325" s="97" t="s">
        <v>81</v>
      </c>
      <c r="D325" s="98">
        <v>0</v>
      </c>
      <c r="E325" s="98">
        <v>0</v>
      </c>
      <c r="F325" s="98">
        <v>0</v>
      </c>
      <c r="G325" s="98">
        <v>0</v>
      </c>
      <c r="H325" s="62"/>
      <c r="I325" s="62"/>
      <c r="J325" s="62"/>
      <c r="K325" s="62"/>
    </row>
    <row r="326" spans="1:11" ht="14.1" customHeight="1" x14ac:dyDescent="0.25">
      <c r="A326" s="62"/>
      <c r="B326" s="62"/>
      <c r="C326" s="97" t="s">
        <v>83</v>
      </c>
      <c r="D326" s="98">
        <v>0</v>
      </c>
      <c r="E326" s="98">
        <v>0</v>
      </c>
      <c r="F326" s="98">
        <v>0</v>
      </c>
      <c r="G326" s="98">
        <v>0</v>
      </c>
      <c r="H326" s="62"/>
      <c r="I326" s="62"/>
      <c r="J326" s="62"/>
      <c r="K326" s="62"/>
    </row>
    <row r="327" spans="1:11" ht="14.1" customHeight="1" x14ac:dyDescent="0.25">
      <c r="A327" s="62"/>
      <c r="B327" s="62"/>
      <c r="C327" s="97" t="s">
        <v>80</v>
      </c>
      <c r="D327" s="98">
        <v>0</v>
      </c>
      <c r="E327" s="98">
        <v>0</v>
      </c>
      <c r="F327" s="98">
        <v>0</v>
      </c>
      <c r="G327" s="98">
        <v>0</v>
      </c>
      <c r="H327" s="62"/>
      <c r="I327" s="62"/>
      <c r="J327" s="62"/>
      <c r="K327" s="62"/>
    </row>
    <row r="328" spans="1:11" ht="14.1" customHeight="1" x14ac:dyDescent="0.25">
      <c r="A328" s="62"/>
      <c r="B328" s="62"/>
      <c r="C328" s="97" t="s">
        <v>81</v>
      </c>
      <c r="D328" s="98">
        <v>0</v>
      </c>
      <c r="E328" s="98">
        <v>0</v>
      </c>
      <c r="F328" s="98">
        <v>0</v>
      </c>
      <c r="G328" s="98">
        <v>0</v>
      </c>
      <c r="H328" s="62"/>
      <c r="I328" s="62"/>
      <c r="J328" s="62"/>
      <c r="K328" s="62"/>
    </row>
    <row r="329" spans="1:11" ht="14.1" customHeight="1" x14ac:dyDescent="0.25">
      <c r="A329" s="62"/>
      <c r="B329" s="62"/>
      <c r="C329" s="97" t="s">
        <v>84</v>
      </c>
      <c r="D329" s="98">
        <v>0</v>
      </c>
      <c r="E329" s="98">
        <v>0</v>
      </c>
      <c r="F329" s="98">
        <v>0</v>
      </c>
      <c r="G329" s="98">
        <v>0</v>
      </c>
      <c r="H329" s="62"/>
      <c r="I329" s="62"/>
      <c r="J329" s="62"/>
      <c r="K329" s="62"/>
    </row>
    <row r="330" spans="1:11" ht="14.1" customHeight="1" x14ac:dyDescent="0.25">
      <c r="A330" s="62"/>
      <c r="B330" s="62"/>
      <c r="C330" s="97" t="s">
        <v>80</v>
      </c>
      <c r="D330" s="98">
        <v>0</v>
      </c>
      <c r="E330" s="98">
        <v>0</v>
      </c>
      <c r="F330" s="98">
        <v>0</v>
      </c>
      <c r="G330" s="98">
        <v>0</v>
      </c>
      <c r="H330" s="62"/>
      <c r="I330" s="62"/>
      <c r="J330" s="62"/>
      <c r="K330" s="62"/>
    </row>
    <row r="331" spans="1:11" ht="14.1" customHeight="1" x14ac:dyDescent="0.25">
      <c r="A331" s="62"/>
      <c r="B331" s="62"/>
      <c r="C331" s="97" t="s">
        <v>81</v>
      </c>
      <c r="D331" s="98">
        <v>0</v>
      </c>
      <c r="E331" s="98">
        <v>0</v>
      </c>
      <c r="F331" s="98">
        <v>0</v>
      </c>
      <c r="G331" s="98">
        <v>0</v>
      </c>
      <c r="H331" s="62"/>
      <c r="I331" s="62"/>
      <c r="J331" s="62"/>
      <c r="K331" s="62"/>
    </row>
    <row r="332" spans="1:11" ht="14.1" customHeight="1" x14ac:dyDescent="0.25">
      <c r="A332" s="62"/>
      <c r="B332" s="62"/>
      <c r="C332" s="97" t="s">
        <v>85</v>
      </c>
      <c r="D332" s="98">
        <v>0</v>
      </c>
      <c r="E332" s="98">
        <v>0</v>
      </c>
      <c r="F332" s="98">
        <v>0</v>
      </c>
      <c r="G332" s="98">
        <v>0</v>
      </c>
      <c r="H332" s="62"/>
      <c r="I332" s="62"/>
      <c r="J332" s="62"/>
      <c r="K332" s="62"/>
    </row>
    <row r="333" spans="1:11" ht="14.1" customHeight="1" x14ac:dyDescent="0.25">
      <c r="A333" s="62"/>
      <c r="B333" s="62"/>
      <c r="C333" s="97" t="s">
        <v>80</v>
      </c>
      <c r="D333" s="98">
        <v>0</v>
      </c>
      <c r="E333" s="98">
        <v>0</v>
      </c>
      <c r="F333" s="98">
        <v>0</v>
      </c>
      <c r="G333" s="98">
        <v>0</v>
      </c>
      <c r="H333" s="62"/>
      <c r="I333" s="62"/>
      <c r="J333" s="62"/>
      <c r="K333" s="62"/>
    </row>
    <row r="334" spans="1:11" ht="14.1" customHeight="1" x14ac:dyDescent="0.25">
      <c r="A334" s="62"/>
      <c r="B334" s="62"/>
      <c r="C334" s="97" t="s">
        <v>81</v>
      </c>
      <c r="D334" s="98">
        <v>0</v>
      </c>
      <c r="E334" s="98">
        <v>0</v>
      </c>
      <c r="F334" s="98">
        <v>0</v>
      </c>
      <c r="G334" s="98">
        <v>0</v>
      </c>
      <c r="H334" s="62"/>
      <c r="I334" s="62"/>
      <c r="J334" s="62"/>
      <c r="K334" s="62"/>
    </row>
    <row r="335" spans="1:11" ht="14.1" customHeight="1" x14ac:dyDescent="0.25">
      <c r="A335" s="62"/>
      <c r="B335" s="62"/>
      <c r="C335" s="97" t="s">
        <v>86</v>
      </c>
      <c r="D335" s="98">
        <v>0</v>
      </c>
      <c r="E335" s="98">
        <v>0</v>
      </c>
      <c r="F335" s="98">
        <v>0</v>
      </c>
      <c r="G335" s="98">
        <v>0</v>
      </c>
      <c r="H335" s="62"/>
      <c r="I335" s="62"/>
      <c r="J335" s="62"/>
      <c r="K335" s="62"/>
    </row>
    <row r="336" spans="1:11" ht="14.1" customHeight="1" x14ac:dyDescent="0.25">
      <c r="A336" s="62"/>
      <c r="B336" s="62"/>
      <c r="C336" s="97" t="s">
        <v>80</v>
      </c>
      <c r="D336" s="98">
        <v>0</v>
      </c>
      <c r="E336" s="98">
        <v>0</v>
      </c>
      <c r="F336" s="98">
        <v>0</v>
      </c>
      <c r="G336" s="98">
        <v>0</v>
      </c>
      <c r="H336" s="62"/>
      <c r="I336" s="62"/>
      <c r="J336" s="62"/>
      <c r="K336" s="62"/>
    </row>
    <row r="337" spans="1:11" ht="14.1" customHeight="1" x14ac:dyDescent="0.25">
      <c r="A337" s="62"/>
      <c r="B337" s="62"/>
      <c r="C337" s="97" t="s">
        <v>81</v>
      </c>
      <c r="D337" s="98">
        <v>0</v>
      </c>
      <c r="E337" s="98">
        <v>0</v>
      </c>
      <c r="F337" s="98">
        <v>0</v>
      </c>
      <c r="G337" s="98">
        <v>0</v>
      </c>
      <c r="H337" s="62"/>
      <c r="I337" s="62"/>
      <c r="J337" s="62"/>
      <c r="K337" s="62"/>
    </row>
    <row r="338" spans="1:11" ht="14.1" customHeight="1" x14ac:dyDescent="0.25">
      <c r="A338" s="62"/>
      <c r="B338" s="62"/>
      <c r="C338" s="97" t="s">
        <v>87</v>
      </c>
      <c r="D338" s="98">
        <v>0</v>
      </c>
      <c r="E338" s="98">
        <v>0</v>
      </c>
      <c r="F338" s="98">
        <v>0</v>
      </c>
      <c r="G338" s="98">
        <v>0</v>
      </c>
      <c r="H338" s="62"/>
      <c r="I338" s="62"/>
      <c r="J338" s="62"/>
      <c r="K338" s="62"/>
    </row>
    <row r="339" spans="1:11" ht="14.1" customHeight="1" x14ac:dyDescent="0.25">
      <c r="A339" s="62"/>
      <c r="B339" s="62"/>
      <c r="C339" s="97" t="s">
        <v>80</v>
      </c>
      <c r="D339" s="98">
        <v>0</v>
      </c>
      <c r="E339" s="98">
        <v>0</v>
      </c>
      <c r="F339" s="98">
        <v>0</v>
      </c>
      <c r="G339" s="98">
        <v>0</v>
      </c>
      <c r="H339" s="62"/>
      <c r="I339" s="62"/>
      <c r="J339" s="62"/>
      <c r="K339" s="62"/>
    </row>
    <row r="340" spans="1:11" ht="14.1" customHeight="1" x14ac:dyDescent="0.25">
      <c r="A340" s="62"/>
      <c r="B340" s="62"/>
      <c r="C340" s="97" t="s">
        <v>81</v>
      </c>
      <c r="D340" s="98">
        <v>0</v>
      </c>
      <c r="E340" s="98">
        <v>0</v>
      </c>
      <c r="F340" s="98">
        <v>0</v>
      </c>
      <c r="G340" s="98">
        <v>0</v>
      </c>
      <c r="H340" s="62"/>
      <c r="I340" s="62"/>
      <c r="J340" s="62"/>
      <c r="K340" s="62"/>
    </row>
    <row r="341" spans="1:11" ht="14.1" customHeight="1" x14ac:dyDescent="0.25">
      <c r="A341" s="62"/>
      <c r="B341" s="62"/>
      <c r="C341" s="97" t="s">
        <v>88</v>
      </c>
      <c r="D341" s="98">
        <v>0</v>
      </c>
      <c r="E341" s="98">
        <v>0</v>
      </c>
      <c r="F341" s="98">
        <v>0</v>
      </c>
      <c r="G341" s="98">
        <v>0</v>
      </c>
      <c r="H341" s="62"/>
      <c r="I341" s="62"/>
      <c r="J341" s="62"/>
      <c r="K341" s="62"/>
    </row>
    <row r="342" spans="1:11" ht="14.1" customHeight="1" x14ac:dyDescent="0.25">
      <c r="A342" s="62"/>
      <c r="B342" s="62"/>
      <c r="C342" s="97" t="s">
        <v>80</v>
      </c>
      <c r="D342" s="98">
        <v>0</v>
      </c>
      <c r="E342" s="98">
        <v>0</v>
      </c>
      <c r="F342" s="98">
        <v>0</v>
      </c>
      <c r="G342" s="98">
        <v>0</v>
      </c>
      <c r="H342" s="62"/>
      <c r="I342" s="62"/>
      <c r="J342" s="62"/>
      <c r="K342" s="62"/>
    </row>
    <row r="343" spans="1:11" ht="14.1" customHeight="1" x14ac:dyDescent="0.25">
      <c r="A343" s="62"/>
      <c r="B343" s="62"/>
      <c r="C343" s="97" t="s">
        <v>89</v>
      </c>
      <c r="D343" s="98">
        <v>0</v>
      </c>
      <c r="E343" s="98">
        <v>0</v>
      </c>
      <c r="F343" s="98">
        <v>0</v>
      </c>
      <c r="G343" s="98">
        <v>0</v>
      </c>
      <c r="H343" s="62"/>
      <c r="I343" s="62"/>
      <c r="J343" s="62"/>
      <c r="K343" s="62"/>
    </row>
    <row r="344" spans="1:11" ht="14.1" customHeight="1" x14ac:dyDescent="0.25">
      <c r="A344" s="62"/>
      <c r="B344" s="62"/>
      <c r="C344" s="97" t="s">
        <v>90</v>
      </c>
      <c r="D344" s="98">
        <v>0</v>
      </c>
      <c r="E344" s="98">
        <v>0</v>
      </c>
      <c r="F344" s="98">
        <v>0</v>
      </c>
      <c r="G344" s="98">
        <v>0</v>
      </c>
      <c r="H344" s="62"/>
      <c r="I344" s="62"/>
      <c r="J344" s="62"/>
      <c r="K344" s="62"/>
    </row>
    <row r="345" spans="1:11" ht="14.1" customHeight="1" x14ac:dyDescent="0.25">
      <c r="A345" s="62"/>
      <c r="B345" s="62"/>
      <c r="C345" s="97" t="s">
        <v>91</v>
      </c>
      <c r="D345" s="98">
        <v>0</v>
      </c>
      <c r="E345" s="98">
        <v>0</v>
      </c>
      <c r="F345" s="98">
        <v>0</v>
      </c>
      <c r="G345" s="98">
        <v>0</v>
      </c>
      <c r="H345" s="62"/>
      <c r="I345" s="62"/>
      <c r="J345" s="62"/>
      <c r="K345" s="62"/>
    </row>
    <row r="346" spans="1:11" ht="14.1" customHeight="1" x14ac:dyDescent="0.25">
      <c r="A346" s="62"/>
      <c r="B346" s="62"/>
      <c r="C346" s="97" t="s">
        <v>92</v>
      </c>
      <c r="D346" s="98">
        <v>0</v>
      </c>
      <c r="E346" s="98">
        <v>0</v>
      </c>
      <c r="F346" s="98">
        <v>0</v>
      </c>
      <c r="G346" s="98">
        <v>0</v>
      </c>
      <c r="H346" s="62"/>
      <c r="I346" s="62"/>
      <c r="J346" s="62"/>
      <c r="K346" s="62"/>
    </row>
    <row r="347" spans="1:11" ht="14.1" customHeight="1" x14ac:dyDescent="0.25">
      <c r="A347" s="62"/>
      <c r="B347" s="62"/>
      <c r="C347" s="97" t="s">
        <v>93</v>
      </c>
      <c r="D347" s="98">
        <v>50862400</v>
      </c>
      <c r="E347" s="98">
        <v>37638455</v>
      </c>
      <c r="F347" s="98">
        <v>0</v>
      </c>
      <c r="G347" s="98">
        <v>0</v>
      </c>
      <c r="H347" s="62"/>
      <c r="I347" s="62"/>
      <c r="J347" s="62"/>
      <c r="K347" s="62"/>
    </row>
    <row r="348" spans="1:11" ht="14.1" customHeight="1" x14ac:dyDescent="0.25">
      <c r="A348" s="62"/>
      <c r="B348" s="62"/>
      <c r="C348" s="97" t="s">
        <v>80</v>
      </c>
      <c r="D348" s="98">
        <v>50862400</v>
      </c>
      <c r="E348" s="98">
        <v>37638455</v>
      </c>
      <c r="F348" s="98">
        <v>0</v>
      </c>
      <c r="G348" s="98">
        <v>0</v>
      </c>
      <c r="H348" s="62"/>
      <c r="I348" s="62"/>
      <c r="J348" s="62"/>
      <c r="K348" s="62"/>
    </row>
    <row r="349" spans="1:11" ht="14.1" customHeight="1" x14ac:dyDescent="0.25">
      <c r="A349" s="62"/>
      <c r="B349" s="62"/>
      <c r="C349" s="97" t="s">
        <v>89</v>
      </c>
      <c r="D349" s="98">
        <v>0</v>
      </c>
      <c r="E349" s="98">
        <v>0</v>
      </c>
      <c r="F349" s="98">
        <v>0</v>
      </c>
      <c r="G349" s="98">
        <v>0</v>
      </c>
      <c r="H349" s="62"/>
      <c r="I349" s="62"/>
      <c r="J349" s="62"/>
      <c r="K349" s="62"/>
    </row>
    <row r="350" spans="1:11" ht="14.1" customHeight="1" x14ac:dyDescent="0.25">
      <c r="A350" s="62"/>
      <c r="B350" s="62"/>
      <c r="C350" s="97" t="s">
        <v>90</v>
      </c>
      <c r="D350" s="98">
        <v>0</v>
      </c>
      <c r="E350" s="98">
        <v>0</v>
      </c>
      <c r="F350" s="98">
        <v>0</v>
      </c>
      <c r="G350" s="98">
        <v>0</v>
      </c>
      <c r="H350" s="62"/>
      <c r="I350" s="62"/>
      <c r="J350" s="62"/>
      <c r="K350" s="62"/>
    </row>
    <row r="351" spans="1:11" ht="14.1" customHeight="1" x14ac:dyDescent="0.25">
      <c r="A351" s="62"/>
      <c r="B351" s="62"/>
      <c r="C351" s="97" t="s">
        <v>91</v>
      </c>
      <c r="D351" s="98">
        <v>0</v>
      </c>
      <c r="E351" s="98">
        <v>0</v>
      </c>
      <c r="F351" s="98">
        <v>0</v>
      </c>
      <c r="G351" s="98">
        <v>0</v>
      </c>
      <c r="H351" s="62"/>
      <c r="I351" s="62"/>
      <c r="J351" s="62"/>
      <c r="K351" s="62"/>
    </row>
    <row r="352" spans="1:11" ht="14.1" customHeight="1" x14ac:dyDescent="0.25">
      <c r="A352" s="62"/>
      <c r="B352" s="62"/>
      <c r="C352" s="97" t="s">
        <v>92</v>
      </c>
      <c r="D352" s="98">
        <v>0</v>
      </c>
      <c r="E352" s="98">
        <v>0</v>
      </c>
      <c r="F352" s="98">
        <v>0</v>
      </c>
      <c r="G352" s="98">
        <v>0</v>
      </c>
      <c r="H352" s="62"/>
      <c r="I352" s="62"/>
      <c r="J352" s="62"/>
      <c r="K352" s="62"/>
    </row>
    <row r="353" spans="1:11" ht="14.1" customHeight="1" x14ac:dyDescent="0.25">
      <c r="A353" s="62"/>
      <c r="B353" s="62"/>
      <c r="C353" s="97" t="s">
        <v>94</v>
      </c>
      <c r="D353" s="98">
        <v>0</v>
      </c>
      <c r="E353" s="98">
        <v>0</v>
      </c>
      <c r="F353" s="98">
        <v>0</v>
      </c>
      <c r="G353" s="98">
        <v>0</v>
      </c>
      <c r="H353" s="62"/>
      <c r="I353" s="62"/>
      <c r="J353" s="62"/>
      <c r="K353" s="62"/>
    </row>
    <row r="354" spans="1:11" ht="14.1" customHeight="1" x14ac:dyDescent="0.25">
      <c r="A354" s="62"/>
      <c r="B354" s="62"/>
      <c r="C354" s="97" t="s">
        <v>80</v>
      </c>
      <c r="D354" s="98">
        <v>0</v>
      </c>
      <c r="E354" s="98">
        <v>0</v>
      </c>
      <c r="F354" s="98">
        <v>0</v>
      </c>
      <c r="G354" s="98">
        <v>0</v>
      </c>
      <c r="H354" s="62"/>
      <c r="I354" s="62"/>
      <c r="J354" s="62"/>
      <c r="K354" s="62"/>
    </row>
    <row r="355" spans="1:11" ht="14.1" customHeight="1" x14ac:dyDescent="0.25">
      <c r="A355" s="62"/>
      <c r="B355" s="62"/>
      <c r="C355" s="97" t="s">
        <v>89</v>
      </c>
      <c r="D355" s="98">
        <v>0</v>
      </c>
      <c r="E355" s="98">
        <v>0</v>
      </c>
      <c r="F355" s="98">
        <v>0</v>
      </c>
      <c r="G355" s="98">
        <v>0</v>
      </c>
      <c r="H355" s="62"/>
      <c r="I355" s="62"/>
      <c r="J355" s="62"/>
      <c r="K355" s="62"/>
    </row>
    <row r="356" spans="1:11" ht="14.1" customHeight="1" x14ac:dyDescent="0.25">
      <c r="A356" s="62"/>
      <c r="B356" s="62"/>
      <c r="C356" s="97" t="s">
        <v>90</v>
      </c>
      <c r="D356" s="98">
        <v>0</v>
      </c>
      <c r="E356" s="98">
        <v>0</v>
      </c>
      <c r="F356" s="98">
        <v>0</v>
      </c>
      <c r="G356" s="98">
        <v>0</v>
      </c>
      <c r="H356" s="62"/>
      <c r="I356" s="62"/>
      <c r="J356" s="62"/>
      <c r="K356" s="62"/>
    </row>
    <row r="357" spans="1:11" ht="14.1" customHeight="1" x14ac:dyDescent="0.25">
      <c r="A357" s="62"/>
      <c r="B357" s="62"/>
      <c r="C357" s="97" t="s">
        <v>91</v>
      </c>
      <c r="D357" s="98">
        <v>0</v>
      </c>
      <c r="E357" s="98">
        <v>0</v>
      </c>
      <c r="F357" s="98">
        <v>0</v>
      </c>
      <c r="G357" s="98">
        <v>0</v>
      </c>
      <c r="H357" s="62"/>
      <c r="I357" s="62"/>
      <c r="J357" s="62"/>
      <c r="K357" s="62"/>
    </row>
    <row r="358" spans="1:11" ht="14.1" customHeight="1" x14ac:dyDescent="0.25">
      <c r="A358" s="62"/>
      <c r="B358" s="62"/>
      <c r="C358" s="97" t="s">
        <v>92</v>
      </c>
      <c r="D358" s="98">
        <v>0</v>
      </c>
      <c r="E358" s="98">
        <v>0</v>
      </c>
      <c r="F358" s="98">
        <v>0</v>
      </c>
      <c r="G358" s="98">
        <v>0</v>
      </c>
      <c r="H358" s="62"/>
      <c r="I358" s="62"/>
      <c r="J358" s="62"/>
      <c r="K358" s="62"/>
    </row>
    <row r="359" spans="1:11" ht="14.1" customHeight="1" x14ac:dyDescent="0.25">
      <c r="A359" s="62"/>
      <c r="B359" s="62"/>
      <c r="C359" s="97" t="s">
        <v>95</v>
      </c>
      <c r="D359" s="98">
        <v>0</v>
      </c>
      <c r="E359" s="98">
        <v>0</v>
      </c>
      <c r="F359" s="98">
        <v>0</v>
      </c>
      <c r="G359" s="98">
        <v>0</v>
      </c>
      <c r="H359" s="62"/>
      <c r="I359" s="62"/>
      <c r="J359" s="62"/>
      <c r="K359" s="62"/>
    </row>
    <row r="360" spans="1:11" ht="14.1" customHeight="1" x14ac:dyDescent="0.25">
      <c r="A360" s="62"/>
      <c r="B360" s="62"/>
      <c r="C360" s="97" t="s">
        <v>96</v>
      </c>
      <c r="D360" s="98">
        <v>0</v>
      </c>
      <c r="E360" s="98">
        <v>0</v>
      </c>
      <c r="F360" s="98">
        <v>0</v>
      </c>
      <c r="G360" s="98">
        <v>0</v>
      </c>
      <c r="H360" s="62"/>
      <c r="I360" s="62"/>
      <c r="J360" s="62"/>
      <c r="K360" s="62"/>
    </row>
    <row r="361" spans="1:11" ht="14.1" customHeight="1" x14ac:dyDescent="0.25">
      <c r="A361" s="62"/>
      <c r="B361" s="62"/>
      <c r="C361" s="99" t="s">
        <v>97</v>
      </c>
      <c r="D361" s="98">
        <v>50862400</v>
      </c>
      <c r="E361" s="98">
        <v>37638455</v>
      </c>
      <c r="F361" s="98">
        <v>0</v>
      </c>
      <c r="G361" s="98">
        <v>0</v>
      </c>
      <c r="H361" s="62"/>
      <c r="I361" s="62"/>
      <c r="J361" s="62"/>
      <c r="K361" s="62"/>
    </row>
    <row r="362" spans="1:11" ht="57" customHeight="1" x14ac:dyDescent="0.25">
      <c r="A362" s="62"/>
      <c r="B362" s="62"/>
      <c r="C362" s="75" t="s">
        <v>29</v>
      </c>
      <c r="D362" s="76" t="s">
        <v>963</v>
      </c>
      <c r="E362" s="77"/>
      <c r="F362" s="77"/>
      <c r="G362" s="77"/>
      <c r="H362" s="62"/>
      <c r="I362" s="62"/>
      <c r="J362" s="62"/>
      <c r="K362" s="62"/>
    </row>
    <row r="363" spans="1:11" ht="27.95" customHeight="1" x14ac:dyDescent="0.25">
      <c r="A363" s="62"/>
      <c r="B363" s="62"/>
      <c r="C363" s="78" t="s">
        <v>31</v>
      </c>
      <c r="D363" s="79">
        <v>2021</v>
      </c>
      <c r="E363" s="79">
        <v>2022</v>
      </c>
      <c r="F363" s="79">
        <v>2023</v>
      </c>
      <c r="G363" s="79">
        <v>2024</v>
      </c>
      <c r="H363" s="62"/>
      <c r="I363" s="62"/>
      <c r="J363" s="62"/>
      <c r="K363" s="62"/>
    </row>
    <row r="364" spans="1:11" ht="14.1" customHeight="1" x14ac:dyDescent="0.25">
      <c r="A364" s="62"/>
      <c r="B364" s="62"/>
      <c r="C364" s="80"/>
      <c r="D364" s="81" t="s">
        <v>17</v>
      </c>
      <c r="E364" s="81" t="s">
        <v>18</v>
      </c>
      <c r="F364" s="81" t="s">
        <v>18</v>
      </c>
      <c r="G364" s="81" t="s">
        <v>18</v>
      </c>
      <c r="H364" s="62"/>
      <c r="I364" s="62"/>
      <c r="J364" s="62"/>
      <c r="K364" s="62"/>
    </row>
    <row r="365" spans="1:11" ht="14.1" customHeight="1" x14ac:dyDescent="0.25">
      <c r="A365" s="62"/>
      <c r="B365" s="62"/>
      <c r="C365" s="78" t="s">
        <v>964</v>
      </c>
      <c r="D365" s="82" t="s">
        <v>20</v>
      </c>
      <c r="E365" s="82" t="s">
        <v>353</v>
      </c>
      <c r="F365" s="82" t="s">
        <v>324</v>
      </c>
      <c r="G365" s="82" t="s">
        <v>324</v>
      </c>
      <c r="H365" s="62"/>
      <c r="I365" s="62"/>
      <c r="J365" s="62"/>
      <c r="K365" s="62"/>
    </row>
    <row r="366" spans="1:11" ht="30.95" customHeight="1" x14ac:dyDescent="0.25">
      <c r="A366" s="62"/>
      <c r="B366" s="62"/>
      <c r="C366" s="78" t="s">
        <v>965</v>
      </c>
      <c r="D366" s="82" t="s">
        <v>20</v>
      </c>
      <c r="E366" s="82" t="s">
        <v>966</v>
      </c>
      <c r="F366" s="82" t="s">
        <v>967</v>
      </c>
      <c r="G366" s="82" t="s">
        <v>967</v>
      </c>
      <c r="H366" s="62"/>
      <c r="I366" s="62"/>
      <c r="J366" s="62"/>
      <c r="K366" s="62"/>
    </row>
    <row r="367" spans="1:11" ht="14.1" customHeight="1" x14ac:dyDescent="0.25">
      <c r="A367" s="62"/>
      <c r="B367" s="62"/>
      <c r="C367" s="83" t="s">
        <v>197</v>
      </c>
      <c r="D367" s="84"/>
      <c r="E367" s="84"/>
      <c r="F367" s="84"/>
      <c r="G367" s="84"/>
      <c r="H367" s="62"/>
      <c r="I367" s="62"/>
      <c r="J367" s="62"/>
      <c r="K367" s="62"/>
    </row>
    <row r="368" spans="1:11" ht="14.1" customHeight="1" x14ac:dyDescent="0.25">
      <c r="A368" s="62"/>
      <c r="B368" s="62"/>
      <c r="C368" s="85" t="s">
        <v>955</v>
      </c>
      <c r="D368" s="83" t="s">
        <v>956</v>
      </c>
      <c r="E368" s="84"/>
      <c r="F368" s="84"/>
      <c r="G368" s="84"/>
      <c r="H368" s="62"/>
      <c r="I368" s="62"/>
      <c r="J368" s="62"/>
      <c r="K368" s="62"/>
    </row>
    <row r="369" spans="1:11" ht="14.1" customHeight="1" x14ac:dyDescent="0.25">
      <c r="A369" s="62"/>
      <c r="B369" s="62"/>
      <c r="C369" s="86" t="s">
        <v>47</v>
      </c>
      <c r="D369" s="87" t="s">
        <v>968</v>
      </c>
      <c r="E369" s="88"/>
      <c r="F369" s="88"/>
      <c r="G369" s="88"/>
      <c r="H369" s="62"/>
      <c r="I369" s="62"/>
      <c r="J369" s="62"/>
      <c r="K369" s="62"/>
    </row>
    <row r="370" spans="1:11" ht="14.1" customHeight="1" x14ac:dyDescent="0.25">
      <c r="A370" s="62"/>
      <c r="B370" s="62"/>
      <c r="C370" s="89" t="s">
        <v>49</v>
      </c>
      <c r="D370" s="90" t="s">
        <v>20</v>
      </c>
      <c r="E370" s="45"/>
      <c r="F370" s="45"/>
      <c r="G370" s="45"/>
      <c r="H370" s="62"/>
      <c r="I370" s="62"/>
      <c r="J370" s="62"/>
      <c r="K370" s="62"/>
    </row>
    <row r="371" spans="1:11" ht="14.1" customHeight="1" x14ac:dyDescent="0.25">
      <c r="A371" s="62"/>
      <c r="B371" s="62"/>
      <c r="C371" s="89" t="s">
        <v>51</v>
      </c>
      <c r="D371" s="90" t="s">
        <v>969</v>
      </c>
      <c r="E371" s="45"/>
      <c r="F371" s="45"/>
      <c r="G371" s="45"/>
      <c r="H371" s="62"/>
      <c r="I371" s="62"/>
      <c r="J371" s="62"/>
      <c r="K371" s="62"/>
    </row>
    <row r="372" spans="1:11" ht="15" customHeight="1" x14ac:dyDescent="0.25">
      <c r="A372" s="62"/>
      <c r="B372" s="62"/>
      <c r="C372" s="91"/>
      <c r="D372" s="92">
        <v>2021</v>
      </c>
      <c r="E372" s="92">
        <v>2022</v>
      </c>
      <c r="F372" s="92">
        <v>2023</v>
      </c>
      <c r="G372" s="92">
        <v>2024</v>
      </c>
      <c r="H372" s="62"/>
      <c r="I372" s="62"/>
      <c r="J372" s="62"/>
      <c r="K372" s="62"/>
    </row>
    <row r="373" spans="1:11" ht="15" customHeight="1" x14ac:dyDescent="0.25">
      <c r="A373" s="62"/>
      <c r="B373" s="62"/>
      <c r="C373" s="93"/>
      <c r="D373" s="94" t="s">
        <v>17</v>
      </c>
      <c r="E373" s="94" t="s">
        <v>18</v>
      </c>
      <c r="F373" s="94" t="s">
        <v>18</v>
      </c>
      <c r="G373" s="94" t="s">
        <v>18</v>
      </c>
      <c r="H373" s="62"/>
      <c r="I373" s="62"/>
      <c r="J373" s="62"/>
      <c r="K373" s="62"/>
    </row>
    <row r="374" spans="1:11" ht="14.1" customHeight="1" x14ac:dyDescent="0.25">
      <c r="A374" s="62"/>
      <c r="B374" s="62"/>
      <c r="C374" s="78" t="s">
        <v>53</v>
      </c>
      <c r="D374" s="82" t="s">
        <v>20</v>
      </c>
      <c r="E374" s="82" t="s">
        <v>43</v>
      </c>
      <c r="F374" s="82" t="s">
        <v>43</v>
      </c>
      <c r="G374" s="82" t="s">
        <v>43</v>
      </c>
      <c r="H374" s="62"/>
      <c r="I374" s="62"/>
      <c r="J374" s="62"/>
      <c r="K374" s="62"/>
    </row>
    <row r="375" spans="1:11" ht="14.1" customHeight="1" x14ac:dyDescent="0.25">
      <c r="A375" s="62"/>
      <c r="B375" s="62"/>
      <c r="C375" s="78" t="s">
        <v>57</v>
      </c>
      <c r="D375" s="82" t="s">
        <v>20</v>
      </c>
      <c r="E375" s="82" t="s">
        <v>43</v>
      </c>
      <c r="F375" s="82" t="s">
        <v>43</v>
      </c>
      <c r="G375" s="82" t="s">
        <v>970</v>
      </c>
      <c r="H375" s="62"/>
      <c r="I375" s="62"/>
      <c r="J375" s="62"/>
      <c r="K375" s="62"/>
    </row>
    <row r="376" spans="1:11" ht="14.1" customHeight="1" x14ac:dyDescent="0.25">
      <c r="A376" s="62"/>
      <c r="B376" s="62"/>
      <c r="C376" s="78" t="s">
        <v>62</v>
      </c>
      <c r="D376" s="82" t="s">
        <v>43</v>
      </c>
      <c r="E376" s="82" t="s">
        <v>43</v>
      </c>
      <c r="F376" s="82" t="s">
        <v>43</v>
      </c>
      <c r="G376" s="82" t="s">
        <v>43</v>
      </c>
      <c r="H376" s="62"/>
      <c r="I376" s="62"/>
      <c r="J376" s="62"/>
      <c r="K376" s="62"/>
    </row>
    <row r="377" spans="1:11" ht="14.1" customHeight="1" x14ac:dyDescent="0.25">
      <c r="A377" s="62"/>
      <c r="B377" s="62"/>
      <c r="C377" s="78" t="s">
        <v>67</v>
      </c>
      <c r="D377" s="82" t="s">
        <v>20</v>
      </c>
      <c r="E377" s="82" t="s">
        <v>20</v>
      </c>
      <c r="F377" s="82" t="s">
        <v>20</v>
      </c>
      <c r="G377" s="82" t="s">
        <v>20</v>
      </c>
      <c r="H377" s="62"/>
      <c r="I377" s="62"/>
      <c r="J377" s="62"/>
      <c r="K377" s="62"/>
    </row>
    <row r="378" spans="1:11" ht="14.1" customHeight="1" x14ac:dyDescent="0.25">
      <c r="A378" s="62"/>
      <c r="B378" s="62"/>
      <c r="C378" s="78" t="s">
        <v>70</v>
      </c>
      <c r="D378" s="82" t="s">
        <v>20</v>
      </c>
      <c r="E378" s="82" t="s">
        <v>20</v>
      </c>
      <c r="F378" s="82" t="s">
        <v>20</v>
      </c>
      <c r="G378" s="82" t="s">
        <v>20</v>
      </c>
      <c r="H378" s="62"/>
      <c r="I378" s="62"/>
      <c r="J378" s="62"/>
      <c r="K378" s="62"/>
    </row>
    <row r="379" spans="1:11" ht="14.1" customHeight="1" x14ac:dyDescent="0.25">
      <c r="A379" s="62"/>
      <c r="B379" s="62"/>
      <c r="C379" s="78" t="s">
        <v>74</v>
      </c>
      <c r="D379" s="82" t="s">
        <v>20</v>
      </c>
      <c r="E379" s="82" t="s">
        <v>20</v>
      </c>
      <c r="F379" s="82" t="s">
        <v>20</v>
      </c>
      <c r="G379" s="82" t="s">
        <v>20</v>
      </c>
      <c r="H379" s="62"/>
      <c r="I379" s="62"/>
      <c r="J379" s="62"/>
      <c r="K379" s="62"/>
    </row>
    <row r="380" spans="1:11" ht="14.1" customHeight="1" x14ac:dyDescent="0.25">
      <c r="A380" s="62"/>
      <c r="B380" s="62"/>
      <c r="C380" s="95" t="s">
        <v>78</v>
      </c>
      <c r="D380" s="96"/>
      <c r="E380" s="96"/>
      <c r="F380" s="96"/>
      <c r="G380" s="96"/>
      <c r="H380" s="62"/>
      <c r="I380" s="62"/>
      <c r="J380" s="62"/>
      <c r="K380" s="62"/>
    </row>
    <row r="381" spans="1:11" ht="14.1" customHeight="1" x14ac:dyDescent="0.25">
      <c r="A381" s="62"/>
      <c r="B381" s="62"/>
      <c r="C381" s="91"/>
      <c r="D381" s="92">
        <v>2021</v>
      </c>
      <c r="E381" s="92">
        <v>2022</v>
      </c>
      <c r="F381" s="92">
        <v>2023</v>
      </c>
      <c r="G381" s="92">
        <v>2024</v>
      </c>
      <c r="H381" s="62"/>
      <c r="I381" s="62"/>
      <c r="J381" s="62"/>
      <c r="K381" s="62"/>
    </row>
    <row r="382" spans="1:11" ht="14.1" customHeight="1" x14ac:dyDescent="0.25">
      <c r="A382" s="62"/>
      <c r="B382" s="62"/>
      <c r="C382" s="93"/>
      <c r="D382" s="94" t="s">
        <v>17</v>
      </c>
      <c r="E382" s="94" t="s">
        <v>18</v>
      </c>
      <c r="F382" s="94" t="s">
        <v>18</v>
      </c>
      <c r="G382" s="94" t="s">
        <v>18</v>
      </c>
      <c r="H382" s="62"/>
      <c r="I382" s="62"/>
      <c r="J382" s="62"/>
      <c r="K382" s="62"/>
    </row>
    <row r="383" spans="1:11" ht="14.1" customHeight="1" x14ac:dyDescent="0.25">
      <c r="A383" s="62"/>
      <c r="B383" s="62"/>
      <c r="C383" s="97" t="s">
        <v>79</v>
      </c>
      <c r="D383" s="100" t="s">
        <v>20</v>
      </c>
      <c r="E383" s="98">
        <v>0</v>
      </c>
      <c r="F383" s="98">
        <v>0</v>
      </c>
      <c r="G383" s="98">
        <v>0</v>
      </c>
      <c r="H383" s="62"/>
      <c r="I383" s="62"/>
      <c r="J383" s="62"/>
      <c r="K383" s="62"/>
    </row>
    <row r="384" spans="1:11" ht="14.1" customHeight="1" x14ac:dyDescent="0.25">
      <c r="A384" s="62"/>
      <c r="B384" s="62"/>
      <c r="C384" s="97" t="s">
        <v>80</v>
      </c>
      <c r="D384" s="100" t="s">
        <v>20</v>
      </c>
      <c r="E384" s="98">
        <v>0</v>
      </c>
      <c r="F384" s="98">
        <v>0</v>
      </c>
      <c r="G384" s="98">
        <v>0</v>
      </c>
      <c r="H384" s="62"/>
      <c r="I384" s="62"/>
      <c r="J384" s="62"/>
      <c r="K384" s="62"/>
    </row>
    <row r="385" spans="1:11" ht="14.1" customHeight="1" x14ac:dyDescent="0.25">
      <c r="A385" s="62"/>
      <c r="B385" s="62"/>
      <c r="C385" s="97" t="s">
        <v>81</v>
      </c>
      <c r="D385" s="100" t="s">
        <v>20</v>
      </c>
      <c r="E385" s="98">
        <v>0</v>
      </c>
      <c r="F385" s="98">
        <v>0</v>
      </c>
      <c r="G385" s="98">
        <v>0</v>
      </c>
      <c r="H385" s="62"/>
      <c r="I385" s="62"/>
      <c r="J385" s="62"/>
      <c r="K385" s="62"/>
    </row>
    <row r="386" spans="1:11" ht="14.1" customHeight="1" x14ac:dyDescent="0.25">
      <c r="A386" s="62"/>
      <c r="B386" s="62"/>
      <c r="C386" s="97" t="s">
        <v>82</v>
      </c>
      <c r="D386" s="100" t="s">
        <v>20</v>
      </c>
      <c r="E386" s="98">
        <v>0</v>
      </c>
      <c r="F386" s="98">
        <v>0</v>
      </c>
      <c r="G386" s="98">
        <v>0</v>
      </c>
      <c r="H386" s="62"/>
      <c r="I386" s="62"/>
      <c r="J386" s="62"/>
      <c r="K386" s="62"/>
    </row>
    <row r="387" spans="1:11" ht="14.1" customHeight="1" x14ac:dyDescent="0.25">
      <c r="A387" s="62"/>
      <c r="B387" s="62"/>
      <c r="C387" s="97" t="s">
        <v>80</v>
      </c>
      <c r="D387" s="100" t="s">
        <v>20</v>
      </c>
      <c r="E387" s="98">
        <v>0</v>
      </c>
      <c r="F387" s="98">
        <v>0</v>
      </c>
      <c r="G387" s="98">
        <v>0</v>
      </c>
      <c r="H387" s="62"/>
      <c r="I387" s="62"/>
      <c r="J387" s="62"/>
      <c r="K387" s="62"/>
    </row>
    <row r="388" spans="1:11" ht="14.1" customHeight="1" x14ac:dyDescent="0.25">
      <c r="A388" s="62"/>
      <c r="B388" s="62"/>
      <c r="C388" s="97" t="s">
        <v>81</v>
      </c>
      <c r="D388" s="100" t="s">
        <v>20</v>
      </c>
      <c r="E388" s="98">
        <v>0</v>
      </c>
      <c r="F388" s="98">
        <v>0</v>
      </c>
      <c r="G388" s="98">
        <v>0</v>
      </c>
      <c r="H388" s="62"/>
      <c r="I388" s="62"/>
      <c r="J388" s="62"/>
      <c r="K388" s="62"/>
    </row>
    <row r="389" spans="1:11" ht="14.1" customHeight="1" x14ac:dyDescent="0.25">
      <c r="A389" s="62"/>
      <c r="B389" s="62"/>
      <c r="C389" s="97" t="s">
        <v>83</v>
      </c>
      <c r="D389" s="100" t="s">
        <v>20</v>
      </c>
      <c r="E389" s="98">
        <v>0</v>
      </c>
      <c r="F389" s="98">
        <v>0</v>
      </c>
      <c r="G389" s="98">
        <v>0</v>
      </c>
      <c r="H389" s="62"/>
      <c r="I389" s="62"/>
      <c r="J389" s="62"/>
      <c r="K389" s="62"/>
    </row>
    <row r="390" spans="1:11" ht="14.1" customHeight="1" x14ac:dyDescent="0.25">
      <c r="A390" s="62"/>
      <c r="B390" s="62"/>
      <c r="C390" s="97" t="s">
        <v>80</v>
      </c>
      <c r="D390" s="100" t="s">
        <v>20</v>
      </c>
      <c r="E390" s="98">
        <v>0</v>
      </c>
      <c r="F390" s="98">
        <v>0</v>
      </c>
      <c r="G390" s="98">
        <v>0</v>
      </c>
      <c r="H390" s="62"/>
      <c r="I390" s="62"/>
      <c r="J390" s="62"/>
      <c r="K390" s="62"/>
    </row>
    <row r="391" spans="1:11" ht="14.1" customHeight="1" x14ac:dyDescent="0.25">
      <c r="A391" s="62"/>
      <c r="B391" s="62"/>
      <c r="C391" s="97" t="s">
        <v>81</v>
      </c>
      <c r="D391" s="100" t="s">
        <v>20</v>
      </c>
      <c r="E391" s="98">
        <v>0</v>
      </c>
      <c r="F391" s="98">
        <v>0</v>
      </c>
      <c r="G391" s="98">
        <v>0</v>
      </c>
      <c r="H391" s="62"/>
      <c r="I391" s="62"/>
      <c r="J391" s="62"/>
      <c r="K391" s="62"/>
    </row>
    <row r="392" spans="1:11" ht="14.1" customHeight="1" x14ac:dyDescent="0.25">
      <c r="A392" s="62"/>
      <c r="B392" s="62"/>
      <c r="C392" s="97" t="s">
        <v>84</v>
      </c>
      <c r="D392" s="100" t="s">
        <v>20</v>
      </c>
      <c r="E392" s="98">
        <v>0</v>
      </c>
      <c r="F392" s="98">
        <v>0</v>
      </c>
      <c r="G392" s="98">
        <v>0</v>
      </c>
      <c r="H392" s="62"/>
      <c r="I392" s="62"/>
      <c r="J392" s="62"/>
      <c r="K392" s="62"/>
    </row>
    <row r="393" spans="1:11" ht="14.1" customHeight="1" x14ac:dyDescent="0.25">
      <c r="A393" s="62"/>
      <c r="B393" s="62"/>
      <c r="C393" s="97" t="s">
        <v>80</v>
      </c>
      <c r="D393" s="100" t="s">
        <v>20</v>
      </c>
      <c r="E393" s="98">
        <v>0</v>
      </c>
      <c r="F393" s="98">
        <v>0</v>
      </c>
      <c r="G393" s="98">
        <v>0</v>
      </c>
      <c r="H393" s="62"/>
      <c r="I393" s="62"/>
      <c r="J393" s="62"/>
      <c r="K393" s="62"/>
    </row>
    <row r="394" spans="1:11" ht="14.1" customHeight="1" x14ac:dyDescent="0.25">
      <c r="A394" s="62"/>
      <c r="B394" s="62"/>
      <c r="C394" s="97" t="s">
        <v>81</v>
      </c>
      <c r="D394" s="100" t="s">
        <v>20</v>
      </c>
      <c r="E394" s="98">
        <v>0</v>
      </c>
      <c r="F394" s="98">
        <v>0</v>
      </c>
      <c r="G394" s="98">
        <v>0</v>
      </c>
      <c r="H394" s="62"/>
      <c r="I394" s="62"/>
      <c r="J394" s="62"/>
      <c r="K394" s="62"/>
    </row>
    <row r="395" spans="1:11" ht="14.1" customHeight="1" x14ac:dyDescent="0.25">
      <c r="A395" s="62"/>
      <c r="B395" s="62"/>
      <c r="C395" s="97" t="s">
        <v>85</v>
      </c>
      <c r="D395" s="100" t="s">
        <v>20</v>
      </c>
      <c r="E395" s="98">
        <v>0</v>
      </c>
      <c r="F395" s="98">
        <v>0</v>
      </c>
      <c r="G395" s="98">
        <v>0</v>
      </c>
      <c r="H395" s="62"/>
      <c r="I395" s="62"/>
      <c r="J395" s="62"/>
      <c r="K395" s="62"/>
    </row>
    <row r="396" spans="1:11" ht="14.1" customHeight="1" x14ac:dyDescent="0.25">
      <c r="A396" s="62"/>
      <c r="B396" s="62"/>
      <c r="C396" s="97" t="s">
        <v>80</v>
      </c>
      <c r="D396" s="100" t="s">
        <v>20</v>
      </c>
      <c r="E396" s="98">
        <v>0</v>
      </c>
      <c r="F396" s="98">
        <v>0</v>
      </c>
      <c r="G396" s="98">
        <v>0</v>
      </c>
      <c r="H396" s="62"/>
      <c r="I396" s="62"/>
      <c r="J396" s="62"/>
      <c r="K396" s="62"/>
    </row>
    <row r="397" spans="1:11" ht="14.1" customHeight="1" x14ac:dyDescent="0.25">
      <c r="A397" s="62"/>
      <c r="B397" s="62"/>
      <c r="C397" s="97" t="s">
        <v>81</v>
      </c>
      <c r="D397" s="100" t="s">
        <v>20</v>
      </c>
      <c r="E397" s="98">
        <v>0</v>
      </c>
      <c r="F397" s="98">
        <v>0</v>
      </c>
      <c r="G397" s="98">
        <v>0</v>
      </c>
      <c r="H397" s="62"/>
      <c r="I397" s="62"/>
      <c r="J397" s="62"/>
      <c r="K397" s="62"/>
    </row>
    <row r="398" spans="1:11" ht="14.1" customHeight="1" x14ac:dyDescent="0.25">
      <c r="A398" s="62"/>
      <c r="B398" s="62"/>
      <c r="C398" s="97" t="s">
        <v>86</v>
      </c>
      <c r="D398" s="100" t="s">
        <v>20</v>
      </c>
      <c r="E398" s="98">
        <v>0</v>
      </c>
      <c r="F398" s="98">
        <v>0</v>
      </c>
      <c r="G398" s="98">
        <v>0</v>
      </c>
      <c r="H398" s="62"/>
      <c r="I398" s="62"/>
      <c r="J398" s="62"/>
      <c r="K398" s="62"/>
    </row>
    <row r="399" spans="1:11" ht="14.1" customHeight="1" x14ac:dyDescent="0.25">
      <c r="A399" s="62"/>
      <c r="B399" s="62"/>
      <c r="C399" s="97" t="s">
        <v>80</v>
      </c>
      <c r="D399" s="100" t="s">
        <v>20</v>
      </c>
      <c r="E399" s="98">
        <v>0</v>
      </c>
      <c r="F399" s="98">
        <v>0</v>
      </c>
      <c r="G399" s="98">
        <v>0</v>
      </c>
      <c r="H399" s="62"/>
      <c r="I399" s="62"/>
      <c r="J399" s="62"/>
      <c r="K399" s="62"/>
    </row>
    <row r="400" spans="1:11" ht="14.1" customHeight="1" x14ac:dyDescent="0.25">
      <c r="A400" s="62"/>
      <c r="B400" s="62"/>
      <c r="C400" s="97" t="s">
        <v>81</v>
      </c>
      <c r="D400" s="100" t="s">
        <v>20</v>
      </c>
      <c r="E400" s="98">
        <v>0</v>
      </c>
      <c r="F400" s="98">
        <v>0</v>
      </c>
      <c r="G400" s="98">
        <v>0</v>
      </c>
      <c r="H400" s="62"/>
      <c r="I400" s="62"/>
      <c r="J400" s="62"/>
      <c r="K400" s="62"/>
    </row>
    <row r="401" spans="1:11" ht="14.1" customHeight="1" x14ac:dyDescent="0.25">
      <c r="A401" s="62"/>
      <c r="B401" s="62"/>
      <c r="C401" s="97" t="s">
        <v>87</v>
      </c>
      <c r="D401" s="100" t="s">
        <v>20</v>
      </c>
      <c r="E401" s="98">
        <v>0</v>
      </c>
      <c r="F401" s="98">
        <v>0</v>
      </c>
      <c r="G401" s="98">
        <v>0</v>
      </c>
      <c r="H401" s="62"/>
      <c r="I401" s="62"/>
      <c r="J401" s="62"/>
      <c r="K401" s="62"/>
    </row>
    <row r="402" spans="1:11" ht="14.1" customHeight="1" x14ac:dyDescent="0.25">
      <c r="A402" s="62"/>
      <c r="B402" s="62"/>
      <c r="C402" s="97" t="s">
        <v>80</v>
      </c>
      <c r="D402" s="100" t="s">
        <v>20</v>
      </c>
      <c r="E402" s="98">
        <v>0</v>
      </c>
      <c r="F402" s="98">
        <v>0</v>
      </c>
      <c r="G402" s="98">
        <v>0</v>
      </c>
      <c r="H402" s="62"/>
      <c r="I402" s="62"/>
      <c r="J402" s="62"/>
      <c r="K402" s="62"/>
    </row>
    <row r="403" spans="1:11" ht="14.1" customHeight="1" x14ac:dyDescent="0.25">
      <c r="A403" s="62"/>
      <c r="B403" s="62"/>
      <c r="C403" s="97" t="s">
        <v>81</v>
      </c>
      <c r="D403" s="100" t="s">
        <v>20</v>
      </c>
      <c r="E403" s="98">
        <v>0</v>
      </c>
      <c r="F403" s="98">
        <v>0</v>
      </c>
      <c r="G403" s="98">
        <v>0</v>
      </c>
      <c r="H403" s="62"/>
      <c r="I403" s="62"/>
      <c r="J403" s="62"/>
      <c r="K403" s="62"/>
    </row>
    <row r="404" spans="1:11" ht="14.1" customHeight="1" x14ac:dyDescent="0.25">
      <c r="A404" s="62"/>
      <c r="B404" s="62"/>
      <c r="C404" s="97" t="s">
        <v>88</v>
      </c>
      <c r="D404" s="100" t="s">
        <v>20</v>
      </c>
      <c r="E404" s="98">
        <v>0</v>
      </c>
      <c r="F404" s="98">
        <v>0</v>
      </c>
      <c r="G404" s="98">
        <v>0</v>
      </c>
      <c r="H404" s="62"/>
      <c r="I404" s="62"/>
      <c r="J404" s="62"/>
      <c r="K404" s="62"/>
    </row>
    <row r="405" spans="1:11" ht="14.1" customHeight="1" x14ac:dyDescent="0.25">
      <c r="A405" s="62"/>
      <c r="B405" s="62"/>
      <c r="C405" s="97" t="s">
        <v>80</v>
      </c>
      <c r="D405" s="100" t="s">
        <v>20</v>
      </c>
      <c r="E405" s="98">
        <v>0</v>
      </c>
      <c r="F405" s="98">
        <v>0</v>
      </c>
      <c r="G405" s="98">
        <v>0</v>
      </c>
      <c r="H405" s="62"/>
      <c r="I405" s="62"/>
      <c r="J405" s="62"/>
      <c r="K405" s="62"/>
    </row>
    <row r="406" spans="1:11" ht="14.1" customHeight="1" x14ac:dyDescent="0.25">
      <c r="A406" s="62"/>
      <c r="B406" s="62"/>
      <c r="C406" s="97" t="s">
        <v>89</v>
      </c>
      <c r="D406" s="100" t="s">
        <v>20</v>
      </c>
      <c r="E406" s="98">
        <v>0</v>
      </c>
      <c r="F406" s="98">
        <v>0</v>
      </c>
      <c r="G406" s="98">
        <v>0</v>
      </c>
      <c r="H406" s="62"/>
      <c r="I406" s="62"/>
      <c r="J406" s="62"/>
      <c r="K406" s="62"/>
    </row>
    <row r="407" spans="1:11" ht="14.1" customHeight="1" x14ac:dyDescent="0.25">
      <c r="A407" s="62"/>
      <c r="B407" s="62"/>
      <c r="C407" s="97" t="s">
        <v>90</v>
      </c>
      <c r="D407" s="100" t="s">
        <v>20</v>
      </c>
      <c r="E407" s="98">
        <v>0</v>
      </c>
      <c r="F407" s="98">
        <v>0</v>
      </c>
      <c r="G407" s="98">
        <v>0</v>
      </c>
      <c r="H407" s="62"/>
      <c r="I407" s="62"/>
      <c r="J407" s="62"/>
      <c r="K407" s="62"/>
    </row>
    <row r="408" spans="1:11" ht="14.1" customHeight="1" x14ac:dyDescent="0.25">
      <c r="A408" s="62"/>
      <c r="B408" s="62"/>
      <c r="C408" s="97" t="s">
        <v>91</v>
      </c>
      <c r="D408" s="100" t="s">
        <v>20</v>
      </c>
      <c r="E408" s="98">
        <v>0</v>
      </c>
      <c r="F408" s="98">
        <v>0</v>
      </c>
      <c r="G408" s="98">
        <v>0</v>
      </c>
      <c r="H408" s="62"/>
      <c r="I408" s="62"/>
      <c r="J408" s="62"/>
      <c r="K408" s="62"/>
    </row>
    <row r="409" spans="1:11" ht="14.1" customHeight="1" x14ac:dyDescent="0.25">
      <c r="A409" s="62"/>
      <c r="B409" s="62"/>
      <c r="C409" s="97" t="s">
        <v>92</v>
      </c>
      <c r="D409" s="100" t="s">
        <v>20</v>
      </c>
      <c r="E409" s="98">
        <v>0</v>
      </c>
      <c r="F409" s="98">
        <v>0</v>
      </c>
      <c r="G409" s="98">
        <v>0</v>
      </c>
      <c r="H409" s="62"/>
      <c r="I409" s="62"/>
      <c r="J409" s="62"/>
      <c r="K409" s="62"/>
    </row>
    <row r="410" spans="1:11" ht="14.1" customHeight="1" x14ac:dyDescent="0.25">
      <c r="A410" s="62"/>
      <c r="B410" s="62"/>
      <c r="C410" s="97" t="s">
        <v>93</v>
      </c>
      <c r="D410" s="100" t="s">
        <v>20</v>
      </c>
      <c r="E410" s="98">
        <v>0</v>
      </c>
      <c r="F410" s="98">
        <v>0</v>
      </c>
      <c r="G410" s="98">
        <v>100000000</v>
      </c>
      <c r="H410" s="62"/>
      <c r="I410" s="62"/>
      <c r="J410" s="62"/>
      <c r="K410" s="62"/>
    </row>
    <row r="411" spans="1:11" ht="14.1" customHeight="1" x14ac:dyDescent="0.25">
      <c r="A411" s="62"/>
      <c r="B411" s="62"/>
      <c r="C411" s="97" t="s">
        <v>80</v>
      </c>
      <c r="D411" s="100" t="s">
        <v>20</v>
      </c>
      <c r="E411" s="98">
        <v>0</v>
      </c>
      <c r="F411" s="98">
        <v>0</v>
      </c>
      <c r="G411" s="98">
        <v>100000000</v>
      </c>
      <c r="H411" s="62"/>
      <c r="I411" s="62"/>
      <c r="J411" s="62"/>
      <c r="K411" s="62"/>
    </row>
    <row r="412" spans="1:11" ht="14.1" customHeight="1" x14ac:dyDescent="0.25">
      <c r="A412" s="62"/>
      <c r="B412" s="62"/>
      <c r="C412" s="97" t="s">
        <v>89</v>
      </c>
      <c r="D412" s="100" t="s">
        <v>20</v>
      </c>
      <c r="E412" s="98">
        <v>0</v>
      </c>
      <c r="F412" s="98">
        <v>0</v>
      </c>
      <c r="G412" s="98">
        <v>0</v>
      </c>
      <c r="H412" s="62"/>
      <c r="I412" s="62"/>
      <c r="J412" s="62"/>
      <c r="K412" s="62"/>
    </row>
    <row r="413" spans="1:11" ht="14.1" customHeight="1" x14ac:dyDescent="0.25">
      <c r="A413" s="62"/>
      <c r="B413" s="62"/>
      <c r="C413" s="97" t="s">
        <v>90</v>
      </c>
      <c r="D413" s="100" t="s">
        <v>20</v>
      </c>
      <c r="E413" s="98">
        <v>0</v>
      </c>
      <c r="F413" s="98">
        <v>0</v>
      </c>
      <c r="G413" s="98">
        <v>0</v>
      </c>
      <c r="H413" s="62"/>
      <c r="I413" s="62"/>
      <c r="J413" s="62"/>
      <c r="K413" s="62"/>
    </row>
    <row r="414" spans="1:11" ht="14.1" customHeight="1" x14ac:dyDescent="0.25">
      <c r="A414" s="62"/>
      <c r="B414" s="62"/>
      <c r="C414" s="97" t="s">
        <v>91</v>
      </c>
      <c r="D414" s="100" t="s">
        <v>20</v>
      </c>
      <c r="E414" s="98">
        <v>0</v>
      </c>
      <c r="F414" s="98">
        <v>0</v>
      </c>
      <c r="G414" s="98">
        <v>0</v>
      </c>
      <c r="H414" s="62"/>
      <c r="I414" s="62"/>
      <c r="J414" s="62"/>
      <c r="K414" s="62"/>
    </row>
    <row r="415" spans="1:11" ht="14.1" customHeight="1" x14ac:dyDescent="0.25">
      <c r="A415" s="62"/>
      <c r="B415" s="62"/>
      <c r="C415" s="97" t="s">
        <v>92</v>
      </c>
      <c r="D415" s="100" t="s">
        <v>20</v>
      </c>
      <c r="E415" s="98">
        <v>0</v>
      </c>
      <c r="F415" s="98">
        <v>0</v>
      </c>
      <c r="G415" s="98">
        <v>0</v>
      </c>
      <c r="H415" s="62"/>
      <c r="I415" s="62"/>
      <c r="J415" s="62"/>
      <c r="K415" s="62"/>
    </row>
    <row r="416" spans="1:11" ht="14.1" customHeight="1" x14ac:dyDescent="0.25">
      <c r="A416" s="62"/>
      <c r="B416" s="62"/>
      <c r="C416" s="97" t="s">
        <v>94</v>
      </c>
      <c r="D416" s="100" t="s">
        <v>20</v>
      </c>
      <c r="E416" s="98">
        <v>0</v>
      </c>
      <c r="F416" s="98">
        <v>0</v>
      </c>
      <c r="G416" s="98">
        <v>0</v>
      </c>
      <c r="H416" s="62"/>
      <c r="I416" s="62"/>
      <c r="J416" s="62"/>
      <c r="K416" s="62"/>
    </row>
    <row r="417" spans="1:11" ht="14.1" customHeight="1" x14ac:dyDescent="0.25">
      <c r="A417" s="62"/>
      <c r="B417" s="62"/>
      <c r="C417" s="97" t="s">
        <v>80</v>
      </c>
      <c r="D417" s="100" t="s">
        <v>20</v>
      </c>
      <c r="E417" s="98">
        <v>0</v>
      </c>
      <c r="F417" s="98">
        <v>0</v>
      </c>
      <c r="G417" s="98">
        <v>0</v>
      </c>
      <c r="H417" s="62"/>
      <c r="I417" s="62"/>
      <c r="J417" s="62"/>
      <c r="K417" s="62"/>
    </row>
    <row r="418" spans="1:11" ht="14.1" customHeight="1" x14ac:dyDescent="0.25">
      <c r="A418" s="62"/>
      <c r="B418" s="62"/>
      <c r="C418" s="97" t="s">
        <v>89</v>
      </c>
      <c r="D418" s="100" t="s">
        <v>20</v>
      </c>
      <c r="E418" s="98">
        <v>0</v>
      </c>
      <c r="F418" s="98">
        <v>0</v>
      </c>
      <c r="G418" s="98">
        <v>0</v>
      </c>
      <c r="H418" s="62"/>
      <c r="I418" s="62"/>
      <c r="J418" s="62"/>
      <c r="K418" s="62"/>
    </row>
    <row r="419" spans="1:11" ht="14.1" customHeight="1" x14ac:dyDescent="0.25">
      <c r="A419" s="62"/>
      <c r="B419" s="62"/>
      <c r="C419" s="97" t="s">
        <v>90</v>
      </c>
      <c r="D419" s="100" t="s">
        <v>20</v>
      </c>
      <c r="E419" s="98">
        <v>0</v>
      </c>
      <c r="F419" s="98">
        <v>0</v>
      </c>
      <c r="G419" s="98">
        <v>0</v>
      </c>
      <c r="H419" s="62"/>
      <c r="I419" s="62"/>
      <c r="J419" s="62"/>
      <c r="K419" s="62"/>
    </row>
    <row r="420" spans="1:11" ht="14.1" customHeight="1" x14ac:dyDescent="0.25">
      <c r="A420" s="62"/>
      <c r="B420" s="62"/>
      <c r="C420" s="97" t="s">
        <v>91</v>
      </c>
      <c r="D420" s="100" t="s">
        <v>20</v>
      </c>
      <c r="E420" s="98">
        <v>0</v>
      </c>
      <c r="F420" s="98">
        <v>0</v>
      </c>
      <c r="G420" s="98">
        <v>0</v>
      </c>
      <c r="H420" s="62"/>
      <c r="I420" s="62"/>
      <c r="J420" s="62"/>
      <c r="K420" s="62"/>
    </row>
    <row r="421" spans="1:11" ht="14.1" customHeight="1" x14ac:dyDescent="0.25">
      <c r="A421" s="62"/>
      <c r="B421" s="62"/>
      <c r="C421" s="97" t="s">
        <v>92</v>
      </c>
      <c r="D421" s="100" t="s">
        <v>20</v>
      </c>
      <c r="E421" s="98">
        <v>0</v>
      </c>
      <c r="F421" s="98">
        <v>0</v>
      </c>
      <c r="G421" s="98">
        <v>0</v>
      </c>
      <c r="H421" s="62"/>
      <c r="I421" s="62"/>
      <c r="J421" s="62"/>
      <c r="K421" s="62"/>
    </row>
    <row r="422" spans="1:11" ht="14.1" customHeight="1" x14ac:dyDescent="0.25">
      <c r="A422" s="62"/>
      <c r="B422" s="62"/>
      <c r="C422" s="97" t="s">
        <v>95</v>
      </c>
      <c r="D422" s="100" t="s">
        <v>20</v>
      </c>
      <c r="E422" s="98">
        <v>0</v>
      </c>
      <c r="F422" s="98">
        <v>0</v>
      </c>
      <c r="G422" s="98">
        <v>0</v>
      </c>
      <c r="H422" s="62"/>
      <c r="I422" s="62"/>
      <c r="J422" s="62"/>
      <c r="K422" s="62"/>
    </row>
    <row r="423" spans="1:11" ht="14.1" customHeight="1" x14ac:dyDescent="0.25">
      <c r="A423" s="62"/>
      <c r="B423" s="62"/>
      <c r="C423" s="97" t="s">
        <v>96</v>
      </c>
      <c r="D423" s="100" t="s">
        <v>20</v>
      </c>
      <c r="E423" s="98">
        <v>0</v>
      </c>
      <c r="F423" s="98">
        <v>0</v>
      </c>
      <c r="G423" s="98">
        <v>0</v>
      </c>
      <c r="H423" s="62"/>
      <c r="I423" s="62"/>
      <c r="J423" s="62"/>
      <c r="K423" s="62"/>
    </row>
    <row r="424" spans="1:11" ht="14.1" customHeight="1" x14ac:dyDescent="0.25">
      <c r="A424" s="62"/>
      <c r="B424" s="62"/>
      <c r="C424" s="99" t="s">
        <v>97</v>
      </c>
      <c r="D424" s="98">
        <v>0</v>
      </c>
      <c r="E424" s="98">
        <v>0</v>
      </c>
      <c r="F424" s="98">
        <v>0</v>
      </c>
      <c r="G424" s="98">
        <v>100000000</v>
      </c>
      <c r="H424" s="62"/>
      <c r="I424" s="62"/>
      <c r="J424" s="62"/>
      <c r="K424" s="62"/>
    </row>
    <row r="425" spans="1:11" ht="36.950000000000003" customHeight="1" x14ac:dyDescent="0.25">
      <c r="A425" s="62"/>
      <c r="B425" s="62"/>
      <c r="C425" s="86" t="s">
        <v>47</v>
      </c>
      <c r="D425" s="87" t="s">
        <v>971</v>
      </c>
      <c r="E425" s="88"/>
      <c r="F425" s="88"/>
      <c r="G425" s="88"/>
      <c r="H425" s="62"/>
      <c r="I425" s="62"/>
      <c r="J425" s="62"/>
      <c r="K425" s="62"/>
    </row>
    <row r="426" spans="1:11" ht="36.950000000000003" customHeight="1" x14ac:dyDescent="0.25">
      <c r="A426" s="62"/>
      <c r="B426" s="62"/>
      <c r="C426" s="89" t="s">
        <v>49</v>
      </c>
      <c r="D426" s="90" t="s">
        <v>972</v>
      </c>
      <c r="E426" s="45"/>
      <c r="F426" s="45"/>
      <c r="G426" s="45"/>
      <c r="H426" s="62"/>
      <c r="I426" s="62"/>
      <c r="J426" s="62"/>
      <c r="K426" s="62"/>
    </row>
    <row r="427" spans="1:11" ht="36.950000000000003" customHeight="1" x14ac:dyDescent="0.25">
      <c r="A427" s="62"/>
      <c r="B427" s="62"/>
      <c r="C427" s="89" t="s">
        <v>51</v>
      </c>
      <c r="D427" s="90" t="s">
        <v>973</v>
      </c>
      <c r="E427" s="45"/>
      <c r="F427" s="45"/>
      <c r="G427" s="45"/>
      <c r="H427" s="62"/>
      <c r="I427" s="62"/>
      <c r="J427" s="62"/>
      <c r="K427" s="62"/>
    </row>
    <row r="428" spans="1:11" ht="15" customHeight="1" x14ac:dyDescent="0.25">
      <c r="A428" s="62"/>
      <c r="B428" s="62"/>
      <c r="C428" s="91"/>
      <c r="D428" s="92">
        <v>2021</v>
      </c>
      <c r="E428" s="92">
        <v>2022</v>
      </c>
      <c r="F428" s="92">
        <v>2023</v>
      </c>
      <c r="G428" s="92">
        <v>2024</v>
      </c>
      <c r="H428" s="62"/>
      <c r="I428" s="62"/>
      <c r="J428" s="62"/>
      <c r="K428" s="62"/>
    </row>
    <row r="429" spans="1:11" ht="15" customHeight="1" x14ac:dyDescent="0.25">
      <c r="A429" s="62"/>
      <c r="B429" s="62"/>
      <c r="C429" s="93"/>
      <c r="D429" s="94" t="s">
        <v>17</v>
      </c>
      <c r="E429" s="94" t="s">
        <v>18</v>
      </c>
      <c r="F429" s="94" t="s">
        <v>18</v>
      </c>
      <c r="G429" s="94" t="s">
        <v>18</v>
      </c>
      <c r="H429" s="62"/>
      <c r="I429" s="62"/>
      <c r="J429" s="62"/>
      <c r="K429" s="62"/>
    </row>
    <row r="430" spans="1:11" ht="14.1" customHeight="1" x14ac:dyDescent="0.25">
      <c r="A430" s="62"/>
      <c r="B430" s="62"/>
      <c r="C430" s="78" t="s">
        <v>53</v>
      </c>
      <c r="D430" s="82" t="s">
        <v>20</v>
      </c>
      <c r="E430" s="82" t="s">
        <v>191</v>
      </c>
      <c r="F430" s="82" t="s">
        <v>43</v>
      </c>
      <c r="G430" s="82" t="s">
        <v>43</v>
      </c>
      <c r="H430" s="62"/>
      <c r="I430" s="62"/>
      <c r="J430" s="62"/>
      <c r="K430" s="62"/>
    </row>
    <row r="431" spans="1:11" ht="14.1" customHeight="1" x14ac:dyDescent="0.25">
      <c r="A431" s="62"/>
      <c r="B431" s="62"/>
      <c r="C431" s="78" t="s">
        <v>57</v>
      </c>
      <c r="D431" s="82" t="s">
        <v>20</v>
      </c>
      <c r="E431" s="82" t="s">
        <v>974</v>
      </c>
      <c r="F431" s="82" t="s">
        <v>43</v>
      </c>
      <c r="G431" s="82" t="s">
        <v>43</v>
      </c>
      <c r="H431" s="62"/>
      <c r="I431" s="62"/>
      <c r="J431" s="62"/>
      <c r="K431" s="62"/>
    </row>
    <row r="432" spans="1:11" ht="14.1" customHeight="1" x14ac:dyDescent="0.25">
      <c r="A432" s="62"/>
      <c r="B432" s="62"/>
      <c r="C432" s="78" t="s">
        <v>62</v>
      </c>
      <c r="D432" s="82" t="s">
        <v>43</v>
      </c>
      <c r="E432" s="82" t="s">
        <v>974</v>
      </c>
      <c r="F432" s="82" t="s">
        <v>43</v>
      </c>
      <c r="G432" s="82" t="s">
        <v>43</v>
      </c>
      <c r="H432" s="62"/>
      <c r="I432" s="62"/>
      <c r="J432" s="62"/>
      <c r="K432" s="62"/>
    </row>
    <row r="433" spans="1:11" ht="14.1" customHeight="1" x14ac:dyDescent="0.25">
      <c r="A433" s="62"/>
      <c r="B433" s="62"/>
      <c r="C433" s="78" t="s">
        <v>67</v>
      </c>
      <c r="D433" s="82" t="s">
        <v>20</v>
      </c>
      <c r="E433" s="82" t="s">
        <v>20</v>
      </c>
      <c r="F433" s="82" t="s">
        <v>210</v>
      </c>
      <c r="G433" s="82" t="s">
        <v>20</v>
      </c>
      <c r="H433" s="62"/>
      <c r="I433" s="62"/>
      <c r="J433" s="62"/>
      <c r="K433" s="62"/>
    </row>
    <row r="434" spans="1:11" ht="14.1" customHeight="1" x14ac:dyDescent="0.25">
      <c r="A434" s="62"/>
      <c r="B434" s="62"/>
      <c r="C434" s="78" t="s">
        <v>70</v>
      </c>
      <c r="D434" s="82" t="s">
        <v>20</v>
      </c>
      <c r="E434" s="82" t="s">
        <v>20</v>
      </c>
      <c r="F434" s="82" t="s">
        <v>210</v>
      </c>
      <c r="G434" s="82" t="s">
        <v>20</v>
      </c>
      <c r="H434" s="62"/>
      <c r="I434" s="62"/>
      <c r="J434" s="62"/>
      <c r="K434" s="62"/>
    </row>
    <row r="435" spans="1:11" ht="14.1" customHeight="1" x14ac:dyDescent="0.25">
      <c r="A435" s="62"/>
      <c r="B435" s="62"/>
      <c r="C435" s="78" t="s">
        <v>74</v>
      </c>
      <c r="D435" s="82" t="s">
        <v>20</v>
      </c>
      <c r="E435" s="82" t="s">
        <v>20</v>
      </c>
      <c r="F435" s="82" t="s">
        <v>210</v>
      </c>
      <c r="G435" s="82" t="s">
        <v>20</v>
      </c>
      <c r="H435" s="62"/>
      <c r="I435" s="62"/>
      <c r="J435" s="62"/>
      <c r="K435" s="62"/>
    </row>
    <row r="436" spans="1:11" ht="14.1" customHeight="1" x14ac:dyDescent="0.25">
      <c r="A436" s="62"/>
      <c r="B436" s="62"/>
      <c r="C436" s="95" t="s">
        <v>78</v>
      </c>
      <c r="D436" s="96"/>
      <c r="E436" s="96"/>
      <c r="F436" s="96"/>
      <c r="G436" s="96"/>
      <c r="H436" s="62"/>
      <c r="I436" s="62"/>
      <c r="J436" s="62"/>
      <c r="K436" s="62"/>
    </row>
    <row r="437" spans="1:11" ht="14.1" customHeight="1" x14ac:dyDescent="0.25">
      <c r="A437" s="62"/>
      <c r="B437" s="62"/>
      <c r="C437" s="91"/>
      <c r="D437" s="92">
        <v>2021</v>
      </c>
      <c r="E437" s="92">
        <v>2022</v>
      </c>
      <c r="F437" s="92">
        <v>2023</v>
      </c>
      <c r="G437" s="92">
        <v>2024</v>
      </c>
      <c r="H437" s="62"/>
      <c r="I437" s="62"/>
      <c r="J437" s="62"/>
      <c r="K437" s="62"/>
    </row>
    <row r="438" spans="1:11" ht="14.1" customHeight="1" x14ac:dyDescent="0.25">
      <c r="A438" s="62"/>
      <c r="B438" s="62"/>
      <c r="C438" s="93"/>
      <c r="D438" s="94" t="s">
        <v>17</v>
      </c>
      <c r="E438" s="94" t="s">
        <v>18</v>
      </c>
      <c r="F438" s="94" t="s">
        <v>18</v>
      </c>
      <c r="G438" s="94" t="s">
        <v>18</v>
      </c>
      <c r="H438" s="62"/>
      <c r="I438" s="62"/>
      <c r="J438" s="62"/>
      <c r="K438" s="62"/>
    </row>
    <row r="439" spans="1:11" ht="14.1" customHeight="1" x14ac:dyDescent="0.25">
      <c r="A439" s="62"/>
      <c r="B439" s="62"/>
      <c r="C439" s="97" t="s">
        <v>79</v>
      </c>
      <c r="D439" s="100" t="s">
        <v>20</v>
      </c>
      <c r="E439" s="98">
        <v>0</v>
      </c>
      <c r="F439" s="98">
        <v>0</v>
      </c>
      <c r="G439" s="98">
        <v>0</v>
      </c>
      <c r="H439" s="62"/>
      <c r="I439" s="62"/>
      <c r="J439" s="62"/>
      <c r="K439" s="62"/>
    </row>
    <row r="440" spans="1:11" ht="14.1" customHeight="1" x14ac:dyDescent="0.25">
      <c r="A440" s="62"/>
      <c r="B440" s="62"/>
      <c r="C440" s="97" t="s">
        <v>80</v>
      </c>
      <c r="D440" s="100" t="s">
        <v>20</v>
      </c>
      <c r="E440" s="98">
        <v>0</v>
      </c>
      <c r="F440" s="98">
        <v>0</v>
      </c>
      <c r="G440" s="98">
        <v>0</v>
      </c>
      <c r="H440" s="62"/>
      <c r="I440" s="62"/>
      <c r="J440" s="62"/>
      <c r="K440" s="62"/>
    </row>
    <row r="441" spans="1:11" ht="14.1" customHeight="1" x14ac:dyDescent="0.25">
      <c r="A441" s="62"/>
      <c r="B441" s="62"/>
      <c r="C441" s="97" t="s">
        <v>81</v>
      </c>
      <c r="D441" s="100" t="s">
        <v>20</v>
      </c>
      <c r="E441" s="98">
        <v>0</v>
      </c>
      <c r="F441" s="98">
        <v>0</v>
      </c>
      <c r="G441" s="98">
        <v>0</v>
      </c>
      <c r="H441" s="62"/>
      <c r="I441" s="62"/>
      <c r="J441" s="62"/>
      <c r="K441" s="62"/>
    </row>
    <row r="442" spans="1:11" ht="14.1" customHeight="1" x14ac:dyDescent="0.25">
      <c r="A442" s="62"/>
      <c r="B442" s="62"/>
      <c r="C442" s="97" t="s">
        <v>82</v>
      </c>
      <c r="D442" s="100" t="s">
        <v>20</v>
      </c>
      <c r="E442" s="98">
        <v>0</v>
      </c>
      <c r="F442" s="98">
        <v>0</v>
      </c>
      <c r="G442" s="98">
        <v>0</v>
      </c>
      <c r="H442" s="62"/>
      <c r="I442" s="62"/>
      <c r="J442" s="62"/>
      <c r="K442" s="62"/>
    </row>
    <row r="443" spans="1:11" ht="14.1" customHeight="1" x14ac:dyDescent="0.25">
      <c r="A443" s="62"/>
      <c r="B443" s="62"/>
      <c r="C443" s="97" t="s">
        <v>80</v>
      </c>
      <c r="D443" s="100" t="s">
        <v>20</v>
      </c>
      <c r="E443" s="98">
        <v>0</v>
      </c>
      <c r="F443" s="98">
        <v>0</v>
      </c>
      <c r="G443" s="98">
        <v>0</v>
      </c>
      <c r="H443" s="62"/>
      <c r="I443" s="62"/>
      <c r="J443" s="62"/>
      <c r="K443" s="62"/>
    </row>
    <row r="444" spans="1:11" ht="14.1" customHeight="1" x14ac:dyDescent="0.25">
      <c r="A444" s="62"/>
      <c r="B444" s="62"/>
      <c r="C444" s="97" t="s">
        <v>81</v>
      </c>
      <c r="D444" s="100" t="s">
        <v>20</v>
      </c>
      <c r="E444" s="98">
        <v>0</v>
      </c>
      <c r="F444" s="98">
        <v>0</v>
      </c>
      <c r="G444" s="98">
        <v>0</v>
      </c>
      <c r="H444" s="62"/>
      <c r="I444" s="62"/>
      <c r="J444" s="62"/>
      <c r="K444" s="62"/>
    </row>
    <row r="445" spans="1:11" ht="14.1" customHeight="1" x14ac:dyDescent="0.25">
      <c r="A445" s="62"/>
      <c r="B445" s="62"/>
      <c r="C445" s="97" t="s">
        <v>83</v>
      </c>
      <c r="D445" s="100" t="s">
        <v>20</v>
      </c>
      <c r="E445" s="98">
        <v>0</v>
      </c>
      <c r="F445" s="98">
        <v>0</v>
      </c>
      <c r="G445" s="98">
        <v>0</v>
      </c>
      <c r="H445" s="62"/>
      <c r="I445" s="62"/>
      <c r="J445" s="62"/>
      <c r="K445" s="62"/>
    </row>
    <row r="446" spans="1:11" ht="14.1" customHeight="1" x14ac:dyDescent="0.25">
      <c r="A446" s="62"/>
      <c r="B446" s="62"/>
      <c r="C446" s="97" t="s">
        <v>80</v>
      </c>
      <c r="D446" s="100" t="s">
        <v>20</v>
      </c>
      <c r="E446" s="98">
        <v>0</v>
      </c>
      <c r="F446" s="98">
        <v>0</v>
      </c>
      <c r="G446" s="98">
        <v>0</v>
      </c>
      <c r="H446" s="62"/>
      <c r="I446" s="62"/>
      <c r="J446" s="62"/>
      <c r="K446" s="62"/>
    </row>
    <row r="447" spans="1:11" ht="14.1" customHeight="1" x14ac:dyDescent="0.25">
      <c r="A447" s="62"/>
      <c r="B447" s="62"/>
      <c r="C447" s="97" t="s">
        <v>81</v>
      </c>
      <c r="D447" s="100" t="s">
        <v>20</v>
      </c>
      <c r="E447" s="98">
        <v>0</v>
      </c>
      <c r="F447" s="98">
        <v>0</v>
      </c>
      <c r="G447" s="98">
        <v>0</v>
      </c>
      <c r="H447" s="62"/>
      <c r="I447" s="62"/>
      <c r="J447" s="62"/>
      <c r="K447" s="62"/>
    </row>
    <row r="448" spans="1:11" ht="14.1" customHeight="1" x14ac:dyDescent="0.25">
      <c r="A448" s="62"/>
      <c r="B448" s="62"/>
      <c r="C448" s="97" t="s">
        <v>84</v>
      </c>
      <c r="D448" s="100" t="s">
        <v>20</v>
      </c>
      <c r="E448" s="98">
        <v>0</v>
      </c>
      <c r="F448" s="98">
        <v>0</v>
      </c>
      <c r="G448" s="98">
        <v>0</v>
      </c>
      <c r="H448" s="62"/>
      <c r="I448" s="62"/>
      <c r="J448" s="62"/>
      <c r="K448" s="62"/>
    </row>
    <row r="449" spans="1:11" ht="14.1" customHeight="1" x14ac:dyDescent="0.25">
      <c r="A449" s="62"/>
      <c r="B449" s="62"/>
      <c r="C449" s="97" t="s">
        <v>80</v>
      </c>
      <c r="D449" s="100" t="s">
        <v>20</v>
      </c>
      <c r="E449" s="98">
        <v>0</v>
      </c>
      <c r="F449" s="98">
        <v>0</v>
      </c>
      <c r="G449" s="98">
        <v>0</v>
      </c>
      <c r="H449" s="62"/>
      <c r="I449" s="62"/>
      <c r="J449" s="62"/>
      <c r="K449" s="62"/>
    </row>
    <row r="450" spans="1:11" ht="14.1" customHeight="1" x14ac:dyDescent="0.25">
      <c r="A450" s="62"/>
      <c r="B450" s="62"/>
      <c r="C450" s="97" t="s">
        <v>81</v>
      </c>
      <c r="D450" s="100" t="s">
        <v>20</v>
      </c>
      <c r="E450" s="98">
        <v>0</v>
      </c>
      <c r="F450" s="98">
        <v>0</v>
      </c>
      <c r="G450" s="98">
        <v>0</v>
      </c>
      <c r="H450" s="62"/>
      <c r="I450" s="62"/>
      <c r="J450" s="62"/>
      <c r="K450" s="62"/>
    </row>
    <row r="451" spans="1:11" ht="14.1" customHeight="1" x14ac:dyDescent="0.25">
      <c r="A451" s="62"/>
      <c r="B451" s="62"/>
      <c r="C451" s="97" t="s">
        <v>85</v>
      </c>
      <c r="D451" s="100" t="s">
        <v>20</v>
      </c>
      <c r="E451" s="98">
        <v>0</v>
      </c>
      <c r="F451" s="98">
        <v>0</v>
      </c>
      <c r="G451" s="98">
        <v>0</v>
      </c>
      <c r="H451" s="62"/>
      <c r="I451" s="62"/>
      <c r="J451" s="62"/>
      <c r="K451" s="62"/>
    </row>
    <row r="452" spans="1:11" ht="14.1" customHeight="1" x14ac:dyDescent="0.25">
      <c r="A452" s="62"/>
      <c r="B452" s="62"/>
      <c r="C452" s="97" t="s">
        <v>80</v>
      </c>
      <c r="D452" s="100" t="s">
        <v>20</v>
      </c>
      <c r="E452" s="98">
        <v>0</v>
      </c>
      <c r="F452" s="98">
        <v>0</v>
      </c>
      <c r="G452" s="98">
        <v>0</v>
      </c>
      <c r="H452" s="62"/>
      <c r="I452" s="62"/>
      <c r="J452" s="62"/>
      <c r="K452" s="62"/>
    </row>
    <row r="453" spans="1:11" ht="14.1" customHeight="1" x14ac:dyDescent="0.25">
      <c r="A453" s="62"/>
      <c r="B453" s="62"/>
      <c r="C453" s="97" t="s">
        <v>81</v>
      </c>
      <c r="D453" s="100" t="s">
        <v>20</v>
      </c>
      <c r="E453" s="98">
        <v>0</v>
      </c>
      <c r="F453" s="98">
        <v>0</v>
      </c>
      <c r="G453" s="98">
        <v>0</v>
      </c>
      <c r="H453" s="62"/>
      <c r="I453" s="62"/>
      <c r="J453" s="62"/>
      <c r="K453" s="62"/>
    </row>
    <row r="454" spans="1:11" ht="14.1" customHeight="1" x14ac:dyDescent="0.25">
      <c r="A454" s="62"/>
      <c r="B454" s="62"/>
      <c r="C454" s="97" t="s">
        <v>86</v>
      </c>
      <c r="D454" s="100" t="s">
        <v>20</v>
      </c>
      <c r="E454" s="98">
        <v>0</v>
      </c>
      <c r="F454" s="98">
        <v>0</v>
      </c>
      <c r="G454" s="98">
        <v>0</v>
      </c>
      <c r="H454" s="62"/>
      <c r="I454" s="62"/>
      <c r="J454" s="62"/>
      <c r="K454" s="62"/>
    </row>
    <row r="455" spans="1:11" ht="14.1" customHeight="1" x14ac:dyDescent="0.25">
      <c r="A455" s="62"/>
      <c r="B455" s="62"/>
      <c r="C455" s="97" t="s">
        <v>80</v>
      </c>
      <c r="D455" s="100" t="s">
        <v>20</v>
      </c>
      <c r="E455" s="98">
        <v>0</v>
      </c>
      <c r="F455" s="98">
        <v>0</v>
      </c>
      <c r="G455" s="98">
        <v>0</v>
      </c>
      <c r="H455" s="62"/>
      <c r="I455" s="62"/>
      <c r="J455" s="62"/>
      <c r="K455" s="62"/>
    </row>
    <row r="456" spans="1:11" ht="14.1" customHeight="1" x14ac:dyDescent="0.25">
      <c r="A456" s="62"/>
      <c r="B456" s="62"/>
      <c r="C456" s="97" t="s">
        <v>81</v>
      </c>
      <c r="D456" s="100" t="s">
        <v>20</v>
      </c>
      <c r="E456" s="98">
        <v>0</v>
      </c>
      <c r="F456" s="98">
        <v>0</v>
      </c>
      <c r="G456" s="98">
        <v>0</v>
      </c>
      <c r="H456" s="62"/>
      <c r="I456" s="62"/>
      <c r="J456" s="62"/>
      <c r="K456" s="62"/>
    </row>
    <row r="457" spans="1:11" ht="14.1" customHeight="1" x14ac:dyDescent="0.25">
      <c r="A457" s="62"/>
      <c r="B457" s="62"/>
      <c r="C457" s="97" t="s">
        <v>87</v>
      </c>
      <c r="D457" s="100" t="s">
        <v>20</v>
      </c>
      <c r="E457" s="98">
        <v>0</v>
      </c>
      <c r="F457" s="98">
        <v>0</v>
      </c>
      <c r="G457" s="98">
        <v>0</v>
      </c>
      <c r="H457" s="62"/>
      <c r="I457" s="62"/>
      <c r="J457" s="62"/>
      <c r="K457" s="62"/>
    </row>
    <row r="458" spans="1:11" ht="14.1" customHeight="1" x14ac:dyDescent="0.25">
      <c r="A458" s="62"/>
      <c r="B458" s="62"/>
      <c r="C458" s="97" t="s">
        <v>80</v>
      </c>
      <c r="D458" s="100" t="s">
        <v>20</v>
      </c>
      <c r="E458" s="98">
        <v>0</v>
      </c>
      <c r="F458" s="98">
        <v>0</v>
      </c>
      <c r="G458" s="98">
        <v>0</v>
      </c>
      <c r="H458" s="62"/>
      <c r="I458" s="62"/>
      <c r="J458" s="62"/>
      <c r="K458" s="62"/>
    </row>
    <row r="459" spans="1:11" ht="14.1" customHeight="1" x14ac:dyDescent="0.25">
      <c r="A459" s="62"/>
      <c r="B459" s="62"/>
      <c r="C459" s="97" t="s">
        <v>81</v>
      </c>
      <c r="D459" s="100" t="s">
        <v>20</v>
      </c>
      <c r="E459" s="98">
        <v>0</v>
      </c>
      <c r="F459" s="98">
        <v>0</v>
      </c>
      <c r="G459" s="98">
        <v>0</v>
      </c>
      <c r="H459" s="62"/>
      <c r="I459" s="62"/>
      <c r="J459" s="62"/>
      <c r="K459" s="62"/>
    </row>
    <row r="460" spans="1:11" ht="14.1" customHeight="1" x14ac:dyDescent="0.25">
      <c r="A460" s="62"/>
      <c r="B460" s="62"/>
      <c r="C460" s="97" t="s">
        <v>88</v>
      </c>
      <c r="D460" s="100" t="s">
        <v>20</v>
      </c>
      <c r="E460" s="98">
        <v>0</v>
      </c>
      <c r="F460" s="98">
        <v>0</v>
      </c>
      <c r="G460" s="98">
        <v>0</v>
      </c>
      <c r="H460" s="62"/>
      <c r="I460" s="62"/>
      <c r="J460" s="62"/>
      <c r="K460" s="62"/>
    </row>
    <row r="461" spans="1:11" ht="14.1" customHeight="1" x14ac:dyDescent="0.25">
      <c r="A461" s="62"/>
      <c r="B461" s="62"/>
      <c r="C461" s="97" t="s">
        <v>80</v>
      </c>
      <c r="D461" s="100" t="s">
        <v>20</v>
      </c>
      <c r="E461" s="98">
        <v>0</v>
      </c>
      <c r="F461" s="98">
        <v>0</v>
      </c>
      <c r="G461" s="98">
        <v>0</v>
      </c>
      <c r="H461" s="62"/>
      <c r="I461" s="62"/>
      <c r="J461" s="62"/>
      <c r="K461" s="62"/>
    </row>
    <row r="462" spans="1:11" ht="14.1" customHeight="1" x14ac:dyDescent="0.25">
      <c r="A462" s="62"/>
      <c r="B462" s="62"/>
      <c r="C462" s="97" t="s">
        <v>89</v>
      </c>
      <c r="D462" s="100" t="s">
        <v>20</v>
      </c>
      <c r="E462" s="98">
        <v>0</v>
      </c>
      <c r="F462" s="98">
        <v>0</v>
      </c>
      <c r="G462" s="98">
        <v>0</v>
      </c>
      <c r="H462" s="62"/>
      <c r="I462" s="62"/>
      <c r="J462" s="62"/>
      <c r="K462" s="62"/>
    </row>
    <row r="463" spans="1:11" ht="14.1" customHeight="1" x14ac:dyDescent="0.25">
      <c r="A463" s="62"/>
      <c r="B463" s="62"/>
      <c r="C463" s="97" t="s">
        <v>90</v>
      </c>
      <c r="D463" s="100" t="s">
        <v>20</v>
      </c>
      <c r="E463" s="98">
        <v>0</v>
      </c>
      <c r="F463" s="98">
        <v>0</v>
      </c>
      <c r="G463" s="98">
        <v>0</v>
      </c>
      <c r="H463" s="62"/>
      <c r="I463" s="62"/>
      <c r="J463" s="62"/>
      <c r="K463" s="62"/>
    </row>
    <row r="464" spans="1:11" ht="14.1" customHeight="1" x14ac:dyDescent="0.25">
      <c r="A464" s="62"/>
      <c r="B464" s="62"/>
      <c r="C464" s="97" t="s">
        <v>91</v>
      </c>
      <c r="D464" s="100" t="s">
        <v>20</v>
      </c>
      <c r="E464" s="98">
        <v>0</v>
      </c>
      <c r="F464" s="98">
        <v>0</v>
      </c>
      <c r="G464" s="98">
        <v>0</v>
      </c>
      <c r="H464" s="62"/>
      <c r="I464" s="62"/>
      <c r="J464" s="62"/>
      <c r="K464" s="62"/>
    </row>
    <row r="465" spans="1:11" ht="14.1" customHeight="1" x14ac:dyDescent="0.25">
      <c r="A465" s="62"/>
      <c r="B465" s="62"/>
      <c r="C465" s="97" t="s">
        <v>92</v>
      </c>
      <c r="D465" s="100" t="s">
        <v>20</v>
      </c>
      <c r="E465" s="98">
        <v>0</v>
      </c>
      <c r="F465" s="98">
        <v>0</v>
      </c>
      <c r="G465" s="98">
        <v>0</v>
      </c>
      <c r="H465" s="62"/>
      <c r="I465" s="62"/>
      <c r="J465" s="62"/>
      <c r="K465" s="62"/>
    </row>
    <row r="466" spans="1:11" ht="14.1" customHeight="1" x14ac:dyDescent="0.25">
      <c r="A466" s="62"/>
      <c r="B466" s="62"/>
      <c r="C466" s="97" t="s">
        <v>93</v>
      </c>
      <c r="D466" s="100" t="s">
        <v>20</v>
      </c>
      <c r="E466" s="98">
        <v>28000000</v>
      </c>
      <c r="F466" s="98">
        <v>0</v>
      </c>
      <c r="G466" s="98">
        <v>0</v>
      </c>
      <c r="H466" s="62"/>
      <c r="I466" s="62"/>
      <c r="J466" s="62"/>
      <c r="K466" s="62"/>
    </row>
    <row r="467" spans="1:11" ht="14.1" customHeight="1" x14ac:dyDescent="0.25">
      <c r="A467" s="62"/>
      <c r="B467" s="62"/>
      <c r="C467" s="97" t="s">
        <v>80</v>
      </c>
      <c r="D467" s="100" t="s">
        <v>20</v>
      </c>
      <c r="E467" s="98">
        <v>28000000</v>
      </c>
      <c r="F467" s="98">
        <v>0</v>
      </c>
      <c r="G467" s="98">
        <v>0</v>
      </c>
      <c r="H467" s="62"/>
      <c r="I467" s="62"/>
      <c r="J467" s="62"/>
      <c r="K467" s="62"/>
    </row>
    <row r="468" spans="1:11" ht="14.1" customHeight="1" x14ac:dyDescent="0.25">
      <c r="A468" s="62"/>
      <c r="B468" s="62"/>
      <c r="C468" s="97" t="s">
        <v>89</v>
      </c>
      <c r="D468" s="100" t="s">
        <v>20</v>
      </c>
      <c r="E468" s="98">
        <v>0</v>
      </c>
      <c r="F468" s="98">
        <v>0</v>
      </c>
      <c r="G468" s="98">
        <v>0</v>
      </c>
      <c r="H468" s="62"/>
      <c r="I468" s="62"/>
      <c r="J468" s="62"/>
      <c r="K468" s="62"/>
    </row>
    <row r="469" spans="1:11" ht="14.1" customHeight="1" x14ac:dyDescent="0.25">
      <c r="A469" s="62"/>
      <c r="B469" s="62"/>
      <c r="C469" s="97" t="s">
        <v>90</v>
      </c>
      <c r="D469" s="100" t="s">
        <v>20</v>
      </c>
      <c r="E469" s="98">
        <v>0</v>
      </c>
      <c r="F469" s="98">
        <v>0</v>
      </c>
      <c r="G469" s="98">
        <v>0</v>
      </c>
      <c r="H469" s="62"/>
      <c r="I469" s="62"/>
      <c r="J469" s="62"/>
      <c r="K469" s="62"/>
    </row>
    <row r="470" spans="1:11" ht="14.1" customHeight="1" x14ac:dyDescent="0.25">
      <c r="A470" s="62"/>
      <c r="B470" s="62"/>
      <c r="C470" s="97" t="s">
        <v>91</v>
      </c>
      <c r="D470" s="100" t="s">
        <v>20</v>
      </c>
      <c r="E470" s="98">
        <v>0</v>
      </c>
      <c r="F470" s="98">
        <v>0</v>
      </c>
      <c r="G470" s="98">
        <v>0</v>
      </c>
      <c r="H470" s="62"/>
      <c r="I470" s="62"/>
      <c r="J470" s="62"/>
      <c r="K470" s="62"/>
    </row>
    <row r="471" spans="1:11" ht="14.1" customHeight="1" x14ac:dyDescent="0.25">
      <c r="A471" s="62"/>
      <c r="B471" s="62"/>
      <c r="C471" s="97" t="s">
        <v>92</v>
      </c>
      <c r="D471" s="100" t="s">
        <v>20</v>
      </c>
      <c r="E471" s="98">
        <v>0</v>
      </c>
      <c r="F471" s="98">
        <v>0</v>
      </c>
      <c r="G471" s="98">
        <v>0</v>
      </c>
      <c r="H471" s="62"/>
      <c r="I471" s="62"/>
      <c r="J471" s="62"/>
      <c r="K471" s="62"/>
    </row>
    <row r="472" spans="1:11" ht="14.1" customHeight="1" x14ac:dyDescent="0.25">
      <c r="A472" s="62"/>
      <c r="B472" s="62"/>
      <c r="C472" s="97" t="s">
        <v>94</v>
      </c>
      <c r="D472" s="100" t="s">
        <v>20</v>
      </c>
      <c r="E472" s="98">
        <v>0</v>
      </c>
      <c r="F472" s="98">
        <v>0</v>
      </c>
      <c r="G472" s="98">
        <v>0</v>
      </c>
      <c r="H472" s="62"/>
      <c r="I472" s="62"/>
      <c r="J472" s="62"/>
      <c r="K472" s="62"/>
    </row>
    <row r="473" spans="1:11" ht="14.1" customHeight="1" x14ac:dyDescent="0.25">
      <c r="A473" s="62"/>
      <c r="B473" s="62"/>
      <c r="C473" s="97" t="s">
        <v>80</v>
      </c>
      <c r="D473" s="100" t="s">
        <v>20</v>
      </c>
      <c r="E473" s="98">
        <v>0</v>
      </c>
      <c r="F473" s="98">
        <v>0</v>
      </c>
      <c r="G473" s="98">
        <v>0</v>
      </c>
      <c r="H473" s="62"/>
      <c r="I473" s="62"/>
      <c r="J473" s="62"/>
      <c r="K473" s="62"/>
    </row>
    <row r="474" spans="1:11" ht="14.1" customHeight="1" x14ac:dyDescent="0.25">
      <c r="A474" s="62"/>
      <c r="B474" s="62"/>
      <c r="C474" s="97" t="s">
        <v>89</v>
      </c>
      <c r="D474" s="100" t="s">
        <v>20</v>
      </c>
      <c r="E474" s="98">
        <v>0</v>
      </c>
      <c r="F474" s="98">
        <v>0</v>
      </c>
      <c r="G474" s="98">
        <v>0</v>
      </c>
      <c r="H474" s="62"/>
      <c r="I474" s="62"/>
      <c r="J474" s="62"/>
      <c r="K474" s="62"/>
    </row>
    <row r="475" spans="1:11" ht="14.1" customHeight="1" x14ac:dyDescent="0.25">
      <c r="A475" s="62"/>
      <c r="B475" s="62"/>
      <c r="C475" s="97" t="s">
        <v>90</v>
      </c>
      <c r="D475" s="100" t="s">
        <v>20</v>
      </c>
      <c r="E475" s="98">
        <v>0</v>
      </c>
      <c r="F475" s="98">
        <v>0</v>
      </c>
      <c r="G475" s="98">
        <v>0</v>
      </c>
      <c r="H475" s="62"/>
      <c r="I475" s="62"/>
      <c r="J475" s="62"/>
      <c r="K475" s="62"/>
    </row>
    <row r="476" spans="1:11" ht="14.1" customHeight="1" x14ac:dyDescent="0.25">
      <c r="A476" s="62"/>
      <c r="B476" s="62"/>
      <c r="C476" s="97" t="s">
        <v>91</v>
      </c>
      <c r="D476" s="100" t="s">
        <v>20</v>
      </c>
      <c r="E476" s="98">
        <v>0</v>
      </c>
      <c r="F476" s="98">
        <v>0</v>
      </c>
      <c r="G476" s="98">
        <v>0</v>
      </c>
      <c r="H476" s="62"/>
      <c r="I476" s="62"/>
      <c r="J476" s="62"/>
      <c r="K476" s="62"/>
    </row>
    <row r="477" spans="1:11" ht="14.1" customHeight="1" x14ac:dyDescent="0.25">
      <c r="A477" s="62"/>
      <c r="B477" s="62"/>
      <c r="C477" s="97" t="s">
        <v>92</v>
      </c>
      <c r="D477" s="100" t="s">
        <v>20</v>
      </c>
      <c r="E477" s="98">
        <v>0</v>
      </c>
      <c r="F477" s="98">
        <v>0</v>
      </c>
      <c r="G477" s="98">
        <v>0</v>
      </c>
      <c r="H477" s="62"/>
      <c r="I477" s="62"/>
      <c r="J477" s="62"/>
      <c r="K477" s="62"/>
    </row>
    <row r="478" spans="1:11" ht="14.1" customHeight="1" x14ac:dyDescent="0.25">
      <c r="A478" s="62"/>
      <c r="B478" s="62"/>
      <c r="C478" s="97" t="s">
        <v>95</v>
      </c>
      <c r="D478" s="100" t="s">
        <v>20</v>
      </c>
      <c r="E478" s="98">
        <v>0</v>
      </c>
      <c r="F478" s="98">
        <v>0</v>
      </c>
      <c r="G478" s="98">
        <v>0</v>
      </c>
      <c r="H478" s="62"/>
      <c r="I478" s="62"/>
      <c r="J478" s="62"/>
      <c r="K478" s="62"/>
    </row>
    <row r="479" spans="1:11" ht="14.1" customHeight="1" x14ac:dyDescent="0.25">
      <c r="A479" s="62"/>
      <c r="B479" s="62"/>
      <c r="C479" s="97" t="s">
        <v>96</v>
      </c>
      <c r="D479" s="100" t="s">
        <v>20</v>
      </c>
      <c r="E479" s="98">
        <v>0</v>
      </c>
      <c r="F479" s="98">
        <v>0</v>
      </c>
      <c r="G479" s="98">
        <v>0</v>
      </c>
      <c r="H479" s="62"/>
      <c r="I479" s="62"/>
      <c r="J479" s="62"/>
      <c r="K479" s="62"/>
    </row>
    <row r="480" spans="1:11" ht="14.1" customHeight="1" x14ac:dyDescent="0.25">
      <c r="A480" s="62"/>
      <c r="B480" s="62"/>
      <c r="C480" s="99" t="s">
        <v>97</v>
      </c>
      <c r="D480" s="98">
        <v>0</v>
      </c>
      <c r="E480" s="98">
        <v>28000000</v>
      </c>
      <c r="F480" s="98">
        <v>0</v>
      </c>
      <c r="G480" s="98">
        <v>0</v>
      </c>
      <c r="H480" s="62"/>
      <c r="I480" s="62"/>
      <c r="J480" s="62"/>
      <c r="K480" s="62"/>
    </row>
    <row r="481" spans="1:11" ht="14.1" customHeight="1" x14ac:dyDescent="0.25">
      <c r="A481" s="62"/>
      <c r="B481" s="62"/>
      <c r="C481" s="85" t="s">
        <v>975</v>
      </c>
      <c r="D481" s="83" t="s">
        <v>976</v>
      </c>
      <c r="E481" s="84"/>
      <c r="F481" s="84"/>
      <c r="G481" s="84"/>
      <c r="H481" s="62"/>
      <c r="I481" s="62"/>
      <c r="J481" s="62"/>
      <c r="K481" s="62"/>
    </row>
    <row r="482" spans="1:11" ht="14.1" customHeight="1" x14ac:dyDescent="0.25">
      <c r="A482" s="62"/>
      <c r="B482" s="62"/>
      <c r="C482" s="86" t="s">
        <v>47</v>
      </c>
      <c r="D482" s="87" t="s">
        <v>977</v>
      </c>
      <c r="E482" s="88"/>
      <c r="F482" s="88"/>
      <c r="G482" s="88"/>
      <c r="H482" s="62"/>
      <c r="I482" s="62"/>
      <c r="J482" s="62"/>
      <c r="K482" s="62"/>
    </row>
    <row r="483" spans="1:11" ht="14.1" customHeight="1" x14ac:dyDescent="0.25">
      <c r="A483" s="62"/>
      <c r="B483" s="62"/>
      <c r="C483" s="89" t="s">
        <v>49</v>
      </c>
      <c r="D483" s="90" t="s">
        <v>978</v>
      </c>
      <c r="E483" s="45"/>
      <c r="F483" s="45"/>
      <c r="G483" s="45"/>
      <c r="H483" s="62"/>
      <c r="I483" s="62"/>
      <c r="J483" s="62"/>
      <c r="K483" s="62"/>
    </row>
    <row r="484" spans="1:11" ht="14.1" customHeight="1" x14ac:dyDescent="0.25">
      <c r="A484" s="62"/>
      <c r="B484" s="62"/>
      <c r="C484" s="89" t="s">
        <v>51</v>
      </c>
      <c r="D484" s="90" t="s">
        <v>979</v>
      </c>
      <c r="E484" s="45"/>
      <c r="F484" s="45"/>
      <c r="G484" s="45"/>
      <c r="H484" s="62"/>
      <c r="I484" s="62"/>
      <c r="J484" s="62"/>
      <c r="K484" s="62"/>
    </row>
    <row r="485" spans="1:11" ht="15" customHeight="1" x14ac:dyDescent="0.25">
      <c r="A485" s="62"/>
      <c r="B485" s="62"/>
      <c r="C485" s="91"/>
      <c r="D485" s="92">
        <v>2021</v>
      </c>
      <c r="E485" s="92">
        <v>2022</v>
      </c>
      <c r="F485" s="92">
        <v>2023</v>
      </c>
      <c r="G485" s="92">
        <v>2024</v>
      </c>
      <c r="H485" s="62"/>
      <c r="I485" s="62"/>
      <c r="J485" s="62"/>
      <c r="K485" s="62"/>
    </row>
    <row r="486" spans="1:11" ht="15" customHeight="1" x14ac:dyDescent="0.25">
      <c r="A486" s="62"/>
      <c r="B486" s="62"/>
      <c r="C486" s="93"/>
      <c r="D486" s="94" t="s">
        <v>17</v>
      </c>
      <c r="E486" s="94" t="s">
        <v>18</v>
      </c>
      <c r="F486" s="94" t="s">
        <v>18</v>
      </c>
      <c r="G486" s="94" t="s">
        <v>18</v>
      </c>
      <c r="H486" s="62"/>
      <c r="I486" s="62"/>
      <c r="J486" s="62"/>
      <c r="K486" s="62"/>
    </row>
    <row r="487" spans="1:11" ht="14.1" customHeight="1" x14ac:dyDescent="0.25">
      <c r="A487" s="62"/>
      <c r="B487" s="62"/>
      <c r="C487" s="78" t="s">
        <v>53</v>
      </c>
      <c r="D487" s="82" t="s">
        <v>191</v>
      </c>
      <c r="E487" s="82" t="s">
        <v>191</v>
      </c>
      <c r="F487" s="82" t="s">
        <v>43</v>
      </c>
      <c r="G487" s="82" t="s">
        <v>43</v>
      </c>
      <c r="H487" s="62"/>
      <c r="I487" s="62"/>
      <c r="J487" s="62"/>
      <c r="K487" s="62"/>
    </row>
    <row r="488" spans="1:11" ht="14.1" customHeight="1" x14ac:dyDescent="0.25">
      <c r="A488" s="62"/>
      <c r="B488" s="62"/>
      <c r="C488" s="78" t="s">
        <v>57</v>
      </c>
      <c r="D488" s="82" t="s">
        <v>980</v>
      </c>
      <c r="E488" s="82" t="s">
        <v>981</v>
      </c>
      <c r="F488" s="82" t="s">
        <v>43</v>
      </c>
      <c r="G488" s="82" t="s">
        <v>43</v>
      </c>
      <c r="H488" s="62"/>
      <c r="I488" s="62"/>
      <c r="J488" s="62"/>
      <c r="K488" s="62"/>
    </row>
    <row r="489" spans="1:11" ht="14.1" customHeight="1" x14ac:dyDescent="0.25">
      <c r="A489" s="62"/>
      <c r="B489" s="62"/>
      <c r="C489" s="78" t="s">
        <v>62</v>
      </c>
      <c r="D489" s="82" t="s">
        <v>980</v>
      </c>
      <c r="E489" s="82" t="s">
        <v>981</v>
      </c>
      <c r="F489" s="82" t="s">
        <v>43</v>
      </c>
      <c r="G489" s="82" t="s">
        <v>43</v>
      </c>
      <c r="H489" s="62"/>
      <c r="I489" s="62"/>
      <c r="J489" s="62"/>
      <c r="K489" s="62"/>
    </row>
    <row r="490" spans="1:11" ht="14.1" customHeight="1" x14ac:dyDescent="0.25">
      <c r="A490" s="62"/>
      <c r="B490" s="62"/>
      <c r="C490" s="78" t="s">
        <v>67</v>
      </c>
      <c r="D490" s="82" t="s">
        <v>20</v>
      </c>
      <c r="E490" s="82" t="s">
        <v>43</v>
      </c>
      <c r="F490" s="82" t="s">
        <v>210</v>
      </c>
      <c r="G490" s="82" t="s">
        <v>20</v>
      </c>
      <c r="H490" s="62"/>
      <c r="I490" s="62"/>
      <c r="J490" s="62"/>
      <c r="K490" s="62"/>
    </row>
    <row r="491" spans="1:11" ht="14.1" customHeight="1" x14ac:dyDescent="0.25">
      <c r="A491" s="62"/>
      <c r="B491" s="62"/>
      <c r="C491" s="78" t="s">
        <v>70</v>
      </c>
      <c r="D491" s="82" t="s">
        <v>20</v>
      </c>
      <c r="E491" s="82" t="s">
        <v>982</v>
      </c>
      <c r="F491" s="82" t="s">
        <v>210</v>
      </c>
      <c r="G491" s="82" t="s">
        <v>20</v>
      </c>
      <c r="H491" s="62"/>
      <c r="I491" s="62"/>
      <c r="J491" s="62"/>
      <c r="K491" s="62"/>
    </row>
    <row r="492" spans="1:11" ht="14.1" customHeight="1" x14ac:dyDescent="0.25">
      <c r="A492" s="62"/>
      <c r="B492" s="62"/>
      <c r="C492" s="78" t="s">
        <v>74</v>
      </c>
      <c r="D492" s="82" t="s">
        <v>20</v>
      </c>
      <c r="E492" s="82" t="s">
        <v>982</v>
      </c>
      <c r="F492" s="82" t="s">
        <v>210</v>
      </c>
      <c r="G492" s="82" t="s">
        <v>20</v>
      </c>
      <c r="H492" s="62"/>
      <c r="I492" s="62"/>
      <c r="J492" s="62"/>
      <c r="K492" s="62"/>
    </row>
    <row r="493" spans="1:11" ht="14.1" customHeight="1" x14ac:dyDescent="0.25">
      <c r="A493" s="62"/>
      <c r="B493" s="62"/>
      <c r="C493" s="95" t="s">
        <v>78</v>
      </c>
      <c r="D493" s="96"/>
      <c r="E493" s="96"/>
      <c r="F493" s="96"/>
      <c r="G493" s="96"/>
      <c r="H493" s="62"/>
      <c r="I493" s="62"/>
      <c r="J493" s="62"/>
      <c r="K493" s="62"/>
    </row>
    <row r="494" spans="1:11" ht="14.1" customHeight="1" x14ac:dyDescent="0.25">
      <c r="A494" s="62"/>
      <c r="B494" s="62"/>
      <c r="C494" s="91"/>
      <c r="D494" s="92">
        <v>2021</v>
      </c>
      <c r="E494" s="92">
        <v>2022</v>
      </c>
      <c r="F494" s="92">
        <v>2023</v>
      </c>
      <c r="G494" s="92">
        <v>2024</v>
      </c>
      <c r="H494" s="62"/>
      <c r="I494" s="62"/>
      <c r="J494" s="62"/>
      <c r="K494" s="62"/>
    </row>
    <row r="495" spans="1:11" ht="14.1" customHeight="1" x14ac:dyDescent="0.25">
      <c r="A495" s="62"/>
      <c r="B495" s="62"/>
      <c r="C495" s="93"/>
      <c r="D495" s="94" t="s">
        <v>17</v>
      </c>
      <c r="E495" s="94" t="s">
        <v>18</v>
      </c>
      <c r="F495" s="94" t="s">
        <v>18</v>
      </c>
      <c r="G495" s="94" t="s">
        <v>18</v>
      </c>
      <c r="H495" s="62"/>
      <c r="I495" s="62"/>
      <c r="J495" s="62"/>
      <c r="K495" s="62"/>
    </row>
    <row r="496" spans="1:11" ht="14.1" customHeight="1" x14ac:dyDescent="0.25">
      <c r="A496" s="62"/>
      <c r="B496" s="62"/>
      <c r="C496" s="97" t="s">
        <v>79</v>
      </c>
      <c r="D496" s="98">
        <v>0</v>
      </c>
      <c r="E496" s="98">
        <v>0</v>
      </c>
      <c r="F496" s="98">
        <v>0</v>
      </c>
      <c r="G496" s="98">
        <v>0</v>
      </c>
      <c r="H496" s="62"/>
      <c r="I496" s="62"/>
      <c r="J496" s="62"/>
      <c r="K496" s="62"/>
    </row>
    <row r="497" spans="1:11" ht="14.1" customHeight="1" x14ac:dyDescent="0.25">
      <c r="A497" s="62"/>
      <c r="B497" s="62"/>
      <c r="C497" s="97" t="s">
        <v>80</v>
      </c>
      <c r="D497" s="98">
        <v>0</v>
      </c>
      <c r="E497" s="98">
        <v>0</v>
      </c>
      <c r="F497" s="98">
        <v>0</v>
      </c>
      <c r="G497" s="98">
        <v>0</v>
      </c>
      <c r="H497" s="62"/>
      <c r="I497" s="62"/>
      <c r="J497" s="62"/>
      <c r="K497" s="62"/>
    </row>
    <row r="498" spans="1:11" ht="14.1" customHeight="1" x14ac:dyDescent="0.25">
      <c r="A498" s="62"/>
      <c r="B498" s="62"/>
      <c r="C498" s="97" t="s">
        <v>81</v>
      </c>
      <c r="D498" s="98">
        <v>0</v>
      </c>
      <c r="E498" s="98">
        <v>0</v>
      </c>
      <c r="F498" s="98">
        <v>0</v>
      </c>
      <c r="G498" s="98">
        <v>0</v>
      </c>
      <c r="H498" s="62"/>
      <c r="I498" s="62"/>
      <c r="J498" s="62"/>
      <c r="K498" s="62"/>
    </row>
    <row r="499" spans="1:11" ht="14.1" customHeight="1" x14ac:dyDescent="0.25">
      <c r="A499" s="62"/>
      <c r="B499" s="62"/>
      <c r="C499" s="97" t="s">
        <v>82</v>
      </c>
      <c r="D499" s="98">
        <v>0</v>
      </c>
      <c r="E499" s="98">
        <v>0</v>
      </c>
      <c r="F499" s="98">
        <v>0</v>
      </c>
      <c r="G499" s="98">
        <v>0</v>
      </c>
      <c r="H499" s="62"/>
      <c r="I499" s="62"/>
      <c r="J499" s="62"/>
      <c r="K499" s="62"/>
    </row>
    <row r="500" spans="1:11" ht="14.1" customHeight="1" x14ac:dyDescent="0.25">
      <c r="A500" s="62"/>
      <c r="B500" s="62"/>
      <c r="C500" s="97" t="s">
        <v>80</v>
      </c>
      <c r="D500" s="98">
        <v>0</v>
      </c>
      <c r="E500" s="98">
        <v>0</v>
      </c>
      <c r="F500" s="98">
        <v>0</v>
      </c>
      <c r="G500" s="98">
        <v>0</v>
      </c>
      <c r="H500" s="62"/>
      <c r="I500" s="62"/>
      <c r="J500" s="62"/>
      <c r="K500" s="62"/>
    </row>
    <row r="501" spans="1:11" ht="14.1" customHeight="1" x14ac:dyDescent="0.25">
      <c r="A501" s="62"/>
      <c r="B501" s="62"/>
      <c r="C501" s="97" t="s">
        <v>81</v>
      </c>
      <c r="D501" s="98">
        <v>0</v>
      </c>
      <c r="E501" s="98">
        <v>0</v>
      </c>
      <c r="F501" s="98">
        <v>0</v>
      </c>
      <c r="G501" s="98">
        <v>0</v>
      </c>
      <c r="H501" s="62"/>
      <c r="I501" s="62"/>
      <c r="J501" s="62"/>
      <c r="K501" s="62"/>
    </row>
    <row r="502" spans="1:11" ht="14.1" customHeight="1" x14ac:dyDescent="0.25">
      <c r="A502" s="62"/>
      <c r="B502" s="62"/>
      <c r="C502" s="97" t="s">
        <v>83</v>
      </c>
      <c r="D502" s="98">
        <v>0</v>
      </c>
      <c r="E502" s="98">
        <v>0</v>
      </c>
      <c r="F502" s="98">
        <v>0</v>
      </c>
      <c r="G502" s="98">
        <v>0</v>
      </c>
      <c r="H502" s="62"/>
      <c r="I502" s="62"/>
      <c r="J502" s="62"/>
      <c r="K502" s="62"/>
    </row>
    <row r="503" spans="1:11" ht="14.1" customHeight="1" x14ac:dyDescent="0.25">
      <c r="A503" s="62"/>
      <c r="B503" s="62"/>
      <c r="C503" s="97" t="s">
        <v>80</v>
      </c>
      <c r="D503" s="98">
        <v>0</v>
      </c>
      <c r="E503" s="98">
        <v>0</v>
      </c>
      <c r="F503" s="98">
        <v>0</v>
      </c>
      <c r="G503" s="98">
        <v>0</v>
      </c>
      <c r="H503" s="62"/>
      <c r="I503" s="62"/>
      <c r="J503" s="62"/>
      <c r="K503" s="62"/>
    </row>
    <row r="504" spans="1:11" ht="14.1" customHeight="1" x14ac:dyDescent="0.25">
      <c r="A504" s="62"/>
      <c r="B504" s="62"/>
      <c r="C504" s="97" t="s">
        <v>81</v>
      </c>
      <c r="D504" s="98">
        <v>0</v>
      </c>
      <c r="E504" s="98">
        <v>0</v>
      </c>
      <c r="F504" s="98">
        <v>0</v>
      </c>
      <c r="G504" s="98">
        <v>0</v>
      </c>
      <c r="H504" s="62"/>
      <c r="I504" s="62"/>
      <c r="J504" s="62"/>
      <c r="K504" s="62"/>
    </row>
    <row r="505" spans="1:11" ht="14.1" customHeight="1" x14ac:dyDescent="0.25">
      <c r="A505" s="62"/>
      <c r="B505" s="62"/>
      <c r="C505" s="97" t="s">
        <v>84</v>
      </c>
      <c r="D505" s="98">
        <v>0</v>
      </c>
      <c r="E505" s="98">
        <v>0</v>
      </c>
      <c r="F505" s="98">
        <v>0</v>
      </c>
      <c r="G505" s="98">
        <v>0</v>
      </c>
      <c r="H505" s="62"/>
      <c r="I505" s="62"/>
      <c r="J505" s="62"/>
      <c r="K505" s="62"/>
    </row>
    <row r="506" spans="1:11" ht="14.1" customHeight="1" x14ac:dyDescent="0.25">
      <c r="A506" s="62"/>
      <c r="B506" s="62"/>
      <c r="C506" s="97" t="s">
        <v>80</v>
      </c>
      <c r="D506" s="98">
        <v>0</v>
      </c>
      <c r="E506" s="98">
        <v>0</v>
      </c>
      <c r="F506" s="98">
        <v>0</v>
      </c>
      <c r="G506" s="98">
        <v>0</v>
      </c>
      <c r="H506" s="62"/>
      <c r="I506" s="62"/>
      <c r="J506" s="62"/>
      <c r="K506" s="62"/>
    </row>
    <row r="507" spans="1:11" ht="14.1" customHeight="1" x14ac:dyDescent="0.25">
      <c r="A507" s="62"/>
      <c r="B507" s="62"/>
      <c r="C507" s="97" t="s">
        <v>81</v>
      </c>
      <c r="D507" s="98">
        <v>0</v>
      </c>
      <c r="E507" s="98">
        <v>0</v>
      </c>
      <c r="F507" s="98">
        <v>0</v>
      </c>
      <c r="G507" s="98">
        <v>0</v>
      </c>
      <c r="H507" s="62"/>
      <c r="I507" s="62"/>
      <c r="J507" s="62"/>
      <c r="K507" s="62"/>
    </row>
    <row r="508" spans="1:11" ht="14.1" customHeight="1" x14ac:dyDescent="0.25">
      <c r="A508" s="62"/>
      <c r="B508" s="62"/>
      <c r="C508" s="97" t="s">
        <v>85</v>
      </c>
      <c r="D508" s="98">
        <v>0</v>
      </c>
      <c r="E508" s="98">
        <v>0</v>
      </c>
      <c r="F508" s="98">
        <v>0</v>
      </c>
      <c r="G508" s="98">
        <v>0</v>
      </c>
      <c r="H508" s="62"/>
      <c r="I508" s="62"/>
      <c r="J508" s="62"/>
      <c r="K508" s="62"/>
    </row>
    <row r="509" spans="1:11" ht="14.1" customHeight="1" x14ac:dyDescent="0.25">
      <c r="A509" s="62"/>
      <c r="B509" s="62"/>
      <c r="C509" s="97" t="s">
        <v>80</v>
      </c>
      <c r="D509" s="98">
        <v>0</v>
      </c>
      <c r="E509" s="98">
        <v>0</v>
      </c>
      <c r="F509" s="98">
        <v>0</v>
      </c>
      <c r="G509" s="98">
        <v>0</v>
      </c>
      <c r="H509" s="62"/>
      <c r="I509" s="62"/>
      <c r="J509" s="62"/>
      <c r="K509" s="62"/>
    </row>
    <row r="510" spans="1:11" ht="14.1" customHeight="1" x14ac:dyDescent="0.25">
      <c r="A510" s="62"/>
      <c r="B510" s="62"/>
      <c r="C510" s="97" t="s">
        <v>81</v>
      </c>
      <c r="D510" s="98">
        <v>0</v>
      </c>
      <c r="E510" s="98">
        <v>0</v>
      </c>
      <c r="F510" s="98">
        <v>0</v>
      </c>
      <c r="G510" s="98">
        <v>0</v>
      </c>
      <c r="H510" s="62"/>
      <c r="I510" s="62"/>
      <c r="J510" s="62"/>
      <c r="K510" s="62"/>
    </row>
    <row r="511" spans="1:11" ht="14.1" customHeight="1" x14ac:dyDescent="0.25">
      <c r="A511" s="62"/>
      <c r="B511" s="62"/>
      <c r="C511" s="97" t="s">
        <v>86</v>
      </c>
      <c r="D511" s="98">
        <v>0</v>
      </c>
      <c r="E511" s="98">
        <v>0</v>
      </c>
      <c r="F511" s="98">
        <v>0</v>
      </c>
      <c r="G511" s="98">
        <v>0</v>
      </c>
      <c r="H511" s="62"/>
      <c r="I511" s="62"/>
      <c r="J511" s="62"/>
      <c r="K511" s="62"/>
    </row>
    <row r="512" spans="1:11" ht="14.1" customHeight="1" x14ac:dyDescent="0.25">
      <c r="A512" s="62"/>
      <c r="B512" s="62"/>
      <c r="C512" s="97" t="s">
        <v>80</v>
      </c>
      <c r="D512" s="98">
        <v>0</v>
      </c>
      <c r="E512" s="98">
        <v>0</v>
      </c>
      <c r="F512" s="98">
        <v>0</v>
      </c>
      <c r="G512" s="98">
        <v>0</v>
      </c>
      <c r="H512" s="62"/>
      <c r="I512" s="62"/>
      <c r="J512" s="62"/>
      <c r="K512" s="62"/>
    </row>
    <row r="513" spans="1:11" ht="14.1" customHeight="1" x14ac:dyDescent="0.25">
      <c r="A513" s="62"/>
      <c r="B513" s="62"/>
      <c r="C513" s="97" t="s">
        <v>81</v>
      </c>
      <c r="D513" s="98">
        <v>0</v>
      </c>
      <c r="E513" s="98">
        <v>0</v>
      </c>
      <c r="F513" s="98">
        <v>0</v>
      </c>
      <c r="G513" s="98">
        <v>0</v>
      </c>
      <c r="H513" s="62"/>
      <c r="I513" s="62"/>
      <c r="J513" s="62"/>
      <c r="K513" s="62"/>
    </row>
    <row r="514" spans="1:11" ht="14.1" customHeight="1" x14ac:dyDescent="0.25">
      <c r="A514" s="62"/>
      <c r="B514" s="62"/>
      <c r="C514" s="97" t="s">
        <v>87</v>
      </c>
      <c r="D514" s="98">
        <v>0</v>
      </c>
      <c r="E514" s="98">
        <v>0</v>
      </c>
      <c r="F514" s="98">
        <v>0</v>
      </c>
      <c r="G514" s="98">
        <v>0</v>
      </c>
      <c r="H514" s="62"/>
      <c r="I514" s="62"/>
      <c r="J514" s="62"/>
      <c r="K514" s="62"/>
    </row>
    <row r="515" spans="1:11" ht="14.1" customHeight="1" x14ac:dyDescent="0.25">
      <c r="A515" s="62"/>
      <c r="B515" s="62"/>
      <c r="C515" s="97" t="s">
        <v>80</v>
      </c>
      <c r="D515" s="98">
        <v>0</v>
      </c>
      <c r="E515" s="98">
        <v>0</v>
      </c>
      <c r="F515" s="98">
        <v>0</v>
      </c>
      <c r="G515" s="98">
        <v>0</v>
      </c>
      <c r="H515" s="62"/>
      <c r="I515" s="62"/>
      <c r="J515" s="62"/>
      <c r="K515" s="62"/>
    </row>
    <row r="516" spans="1:11" ht="14.1" customHeight="1" x14ac:dyDescent="0.25">
      <c r="A516" s="62"/>
      <c r="B516" s="62"/>
      <c r="C516" s="97" t="s">
        <v>81</v>
      </c>
      <c r="D516" s="98">
        <v>0</v>
      </c>
      <c r="E516" s="98">
        <v>0</v>
      </c>
      <c r="F516" s="98">
        <v>0</v>
      </c>
      <c r="G516" s="98">
        <v>0</v>
      </c>
      <c r="H516" s="62"/>
      <c r="I516" s="62"/>
      <c r="J516" s="62"/>
      <c r="K516" s="62"/>
    </row>
    <row r="517" spans="1:11" ht="14.1" customHeight="1" x14ac:dyDescent="0.25">
      <c r="A517" s="62"/>
      <c r="B517" s="62"/>
      <c r="C517" s="97" t="s">
        <v>88</v>
      </c>
      <c r="D517" s="98">
        <v>0</v>
      </c>
      <c r="E517" s="98">
        <v>0</v>
      </c>
      <c r="F517" s="98">
        <v>0</v>
      </c>
      <c r="G517" s="98">
        <v>0</v>
      </c>
      <c r="H517" s="62"/>
      <c r="I517" s="62"/>
      <c r="J517" s="62"/>
      <c r="K517" s="62"/>
    </row>
    <row r="518" spans="1:11" ht="14.1" customHeight="1" x14ac:dyDescent="0.25">
      <c r="A518" s="62"/>
      <c r="B518" s="62"/>
      <c r="C518" s="97" t="s">
        <v>80</v>
      </c>
      <c r="D518" s="98">
        <v>0</v>
      </c>
      <c r="E518" s="98">
        <v>0</v>
      </c>
      <c r="F518" s="98">
        <v>0</v>
      </c>
      <c r="G518" s="98">
        <v>0</v>
      </c>
      <c r="H518" s="62"/>
      <c r="I518" s="62"/>
      <c r="J518" s="62"/>
      <c r="K518" s="62"/>
    </row>
    <row r="519" spans="1:11" ht="14.1" customHeight="1" x14ac:dyDescent="0.25">
      <c r="A519" s="62"/>
      <c r="B519" s="62"/>
      <c r="C519" s="97" t="s">
        <v>89</v>
      </c>
      <c r="D519" s="98">
        <v>0</v>
      </c>
      <c r="E519" s="98">
        <v>0</v>
      </c>
      <c r="F519" s="98">
        <v>0</v>
      </c>
      <c r="G519" s="98">
        <v>0</v>
      </c>
      <c r="H519" s="62"/>
      <c r="I519" s="62"/>
      <c r="J519" s="62"/>
      <c r="K519" s="62"/>
    </row>
    <row r="520" spans="1:11" ht="14.1" customHeight="1" x14ac:dyDescent="0.25">
      <c r="A520" s="62"/>
      <c r="B520" s="62"/>
      <c r="C520" s="97" t="s">
        <v>90</v>
      </c>
      <c r="D520" s="98">
        <v>0</v>
      </c>
      <c r="E520" s="98">
        <v>0</v>
      </c>
      <c r="F520" s="98">
        <v>0</v>
      </c>
      <c r="G520" s="98">
        <v>0</v>
      </c>
      <c r="H520" s="62"/>
      <c r="I520" s="62"/>
      <c r="J520" s="62"/>
      <c r="K520" s="62"/>
    </row>
    <row r="521" spans="1:11" ht="14.1" customHeight="1" x14ac:dyDescent="0.25">
      <c r="A521" s="62"/>
      <c r="B521" s="62"/>
      <c r="C521" s="97" t="s">
        <v>91</v>
      </c>
      <c r="D521" s="98">
        <v>0</v>
      </c>
      <c r="E521" s="98">
        <v>0</v>
      </c>
      <c r="F521" s="98">
        <v>0</v>
      </c>
      <c r="G521" s="98">
        <v>0</v>
      </c>
      <c r="H521" s="62"/>
      <c r="I521" s="62"/>
      <c r="J521" s="62"/>
      <c r="K521" s="62"/>
    </row>
    <row r="522" spans="1:11" ht="14.1" customHeight="1" x14ac:dyDescent="0.25">
      <c r="A522" s="62"/>
      <c r="B522" s="62"/>
      <c r="C522" s="97" t="s">
        <v>92</v>
      </c>
      <c r="D522" s="98">
        <v>0</v>
      </c>
      <c r="E522" s="98">
        <v>0</v>
      </c>
      <c r="F522" s="98">
        <v>0</v>
      </c>
      <c r="G522" s="98">
        <v>0</v>
      </c>
      <c r="H522" s="62"/>
      <c r="I522" s="62"/>
      <c r="J522" s="62"/>
      <c r="K522" s="62"/>
    </row>
    <row r="523" spans="1:11" ht="14.1" customHeight="1" x14ac:dyDescent="0.25">
      <c r="A523" s="62"/>
      <c r="B523" s="62"/>
      <c r="C523" s="97" t="s">
        <v>93</v>
      </c>
      <c r="D523" s="98">
        <v>44280000</v>
      </c>
      <c r="E523" s="98">
        <v>61482000</v>
      </c>
      <c r="F523" s="98">
        <v>0</v>
      </c>
      <c r="G523" s="98">
        <v>0</v>
      </c>
      <c r="H523" s="62"/>
      <c r="I523" s="62"/>
      <c r="J523" s="62"/>
      <c r="K523" s="62"/>
    </row>
    <row r="524" spans="1:11" ht="14.1" customHeight="1" x14ac:dyDescent="0.25">
      <c r="A524" s="62"/>
      <c r="B524" s="62"/>
      <c r="C524" s="97" t="s">
        <v>80</v>
      </c>
      <c r="D524" s="98">
        <v>0</v>
      </c>
      <c r="E524" s="98">
        <v>0</v>
      </c>
      <c r="F524" s="98">
        <v>0</v>
      </c>
      <c r="G524" s="98">
        <v>0</v>
      </c>
      <c r="H524" s="62"/>
      <c r="I524" s="62"/>
      <c r="J524" s="62"/>
      <c r="K524" s="62"/>
    </row>
    <row r="525" spans="1:11" ht="14.1" customHeight="1" x14ac:dyDescent="0.25">
      <c r="A525" s="62"/>
      <c r="B525" s="62"/>
      <c r="C525" s="97" t="s">
        <v>89</v>
      </c>
      <c r="D525" s="98">
        <v>44280000</v>
      </c>
      <c r="E525" s="98">
        <v>61482000</v>
      </c>
      <c r="F525" s="98">
        <v>0</v>
      </c>
      <c r="G525" s="98">
        <v>0</v>
      </c>
      <c r="H525" s="62"/>
      <c r="I525" s="62"/>
      <c r="J525" s="62"/>
      <c r="K525" s="62"/>
    </row>
    <row r="526" spans="1:11" ht="14.1" customHeight="1" x14ac:dyDescent="0.25">
      <c r="A526" s="62"/>
      <c r="B526" s="62"/>
      <c r="C526" s="97" t="s">
        <v>90</v>
      </c>
      <c r="D526" s="98">
        <v>0</v>
      </c>
      <c r="E526" s="98">
        <v>0</v>
      </c>
      <c r="F526" s="98">
        <v>0</v>
      </c>
      <c r="G526" s="98">
        <v>0</v>
      </c>
      <c r="H526" s="62"/>
      <c r="I526" s="62"/>
      <c r="J526" s="62"/>
      <c r="K526" s="62"/>
    </row>
    <row r="527" spans="1:11" ht="14.1" customHeight="1" x14ac:dyDescent="0.25">
      <c r="A527" s="62"/>
      <c r="B527" s="62"/>
      <c r="C527" s="97" t="s">
        <v>91</v>
      </c>
      <c r="D527" s="98">
        <v>0</v>
      </c>
      <c r="E527" s="98">
        <v>0</v>
      </c>
      <c r="F527" s="98">
        <v>0</v>
      </c>
      <c r="G527" s="98">
        <v>0</v>
      </c>
      <c r="H527" s="62"/>
      <c r="I527" s="62"/>
      <c r="J527" s="62"/>
      <c r="K527" s="62"/>
    </row>
    <row r="528" spans="1:11" ht="14.1" customHeight="1" x14ac:dyDescent="0.25">
      <c r="A528" s="62"/>
      <c r="B528" s="62"/>
      <c r="C528" s="97" t="s">
        <v>92</v>
      </c>
      <c r="D528" s="98">
        <v>0</v>
      </c>
      <c r="E528" s="98">
        <v>0</v>
      </c>
      <c r="F528" s="98">
        <v>0</v>
      </c>
      <c r="G528" s="98">
        <v>0</v>
      </c>
      <c r="H528" s="62"/>
      <c r="I528" s="62"/>
      <c r="J528" s="62"/>
      <c r="K528" s="62"/>
    </row>
    <row r="529" spans="1:11" ht="14.1" customHeight="1" x14ac:dyDescent="0.25">
      <c r="A529" s="62"/>
      <c r="B529" s="62"/>
      <c r="C529" s="97" t="s">
        <v>94</v>
      </c>
      <c r="D529" s="98">
        <v>0</v>
      </c>
      <c r="E529" s="98">
        <v>0</v>
      </c>
      <c r="F529" s="98">
        <v>0</v>
      </c>
      <c r="G529" s="98">
        <v>0</v>
      </c>
      <c r="H529" s="62"/>
      <c r="I529" s="62"/>
      <c r="J529" s="62"/>
      <c r="K529" s="62"/>
    </row>
    <row r="530" spans="1:11" ht="14.1" customHeight="1" x14ac:dyDescent="0.25">
      <c r="A530" s="62"/>
      <c r="B530" s="62"/>
      <c r="C530" s="97" t="s">
        <v>80</v>
      </c>
      <c r="D530" s="98">
        <v>0</v>
      </c>
      <c r="E530" s="98">
        <v>0</v>
      </c>
      <c r="F530" s="98">
        <v>0</v>
      </c>
      <c r="G530" s="98">
        <v>0</v>
      </c>
      <c r="H530" s="62"/>
      <c r="I530" s="62"/>
      <c r="J530" s="62"/>
      <c r="K530" s="62"/>
    </row>
    <row r="531" spans="1:11" ht="14.1" customHeight="1" x14ac:dyDescent="0.25">
      <c r="A531" s="62"/>
      <c r="B531" s="62"/>
      <c r="C531" s="97" t="s">
        <v>89</v>
      </c>
      <c r="D531" s="98">
        <v>0</v>
      </c>
      <c r="E531" s="98">
        <v>0</v>
      </c>
      <c r="F531" s="98">
        <v>0</v>
      </c>
      <c r="G531" s="98">
        <v>0</v>
      </c>
      <c r="H531" s="62"/>
      <c r="I531" s="62"/>
      <c r="J531" s="62"/>
      <c r="K531" s="62"/>
    </row>
    <row r="532" spans="1:11" ht="14.1" customHeight="1" x14ac:dyDescent="0.25">
      <c r="A532" s="62"/>
      <c r="B532" s="62"/>
      <c r="C532" s="97" t="s">
        <v>90</v>
      </c>
      <c r="D532" s="98">
        <v>0</v>
      </c>
      <c r="E532" s="98">
        <v>0</v>
      </c>
      <c r="F532" s="98">
        <v>0</v>
      </c>
      <c r="G532" s="98">
        <v>0</v>
      </c>
      <c r="H532" s="62"/>
      <c r="I532" s="62"/>
      <c r="J532" s="62"/>
      <c r="K532" s="62"/>
    </row>
    <row r="533" spans="1:11" ht="14.1" customHeight="1" x14ac:dyDescent="0.25">
      <c r="A533" s="62"/>
      <c r="B533" s="62"/>
      <c r="C533" s="97" t="s">
        <v>91</v>
      </c>
      <c r="D533" s="98">
        <v>0</v>
      </c>
      <c r="E533" s="98">
        <v>0</v>
      </c>
      <c r="F533" s="98">
        <v>0</v>
      </c>
      <c r="G533" s="98">
        <v>0</v>
      </c>
      <c r="H533" s="62"/>
      <c r="I533" s="62"/>
      <c r="J533" s="62"/>
      <c r="K533" s="62"/>
    </row>
    <row r="534" spans="1:11" ht="14.1" customHeight="1" x14ac:dyDescent="0.25">
      <c r="A534" s="62"/>
      <c r="B534" s="62"/>
      <c r="C534" s="97" t="s">
        <v>92</v>
      </c>
      <c r="D534" s="98">
        <v>0</v>
      </c>
      <c r="E534" s="98">
        <v>0</v>
      </c>
      <c r="F534" s="98">
        <v>0</v>
      </c>
      <c r="G534" s="98">
        <v>0</v>
      </c>
      <c r="H534" s="62"/>
      <c r="I534" s="62"/>
      <c r="J534" s="62"/>
      <c r="K534" s="62"/>
    </row>
    <row r="535" spans="1:11" ht="14.1" customHeight="1" x14ac:dyDescent="0.25">
      <c r="A535" s="62"/>
      <c r="B535" s="62"/>
      <c r="C535" s="97" t="s">
        <v>95</v>
      </c>
      <c r="D535" s="98">
        <v>0</v>
      </c>
      <c r="E535" s="98">
        <v>0</v>
      </c>
      <c r="F535" s="98">
        <v>0</v>
      </c>
      <c r="G535" s="98">
        <v>0</v>
      </c>
      <c r="H535" s="62"/>
      <c r="I535" s="62"/>
      <c r="J535" s="62"/>
      <c r="K535" s="62"/>
    </row>
    <row r="536" spans="1:11" ht="14.1" customHeight="1" x14ac:dyDescent="0.25">
      <c r="A536" s="62"/>
      <c r="B536" s="62"/>
      <c r="C536" s="97" t="s">
        <v>96</v>
      </c>
      <c r="D536" s="98">
        <v>0</v>
      </c>
      <c r="E536" s="98">
        <v>0</v>
      </c>
      <c r="F536" s="98">
        <v>0</v>
      </c>
      <c r="G536" s="98">
        <v>0</v>
      </c>
      <c r="H536" s="62"/>
      <c r="I536" s="62"/>
      <c r="J536" s="62"/>
      <c r="K536" s="62"/>
    </row>
    <row r="537" spans="1:11" ht="14.1" customHeight="1" x14ac:dyDescent="0.25">
      <c r="A537" s="62"/>
      <c r="B537" s="62"/>
      <c r="C537" s="99" t="s">
        <v>97</v>
      </c>
      <c r="D537" s="98">
        <v>44280000</v>
      </c>
      <c r="E537" s="98">
        <v>61482000</v>
      </c>
      <c r="F537" s="98">
        <v>0</v>
      </c>
      <c r="G537" s="98">
        <v>0</v>
      </c>
      <c r="H537" s="62"/>
      <c r="I537" s="62"/>
      <c r="J537" s="62"/>
      <c r="K537" s="62"/>
    </row>
    <row r="538" spans="1:11" ht="14.1" customHeight="1" x14ac:dyDescent="0.25">
      <c r="A538" s="62"/>
      <c r="B538" s="62"/>
      <c r="C538" s="85" t="s">
        <v>983</v>
      </c>
      <c r="D538" s="83" t="s">
        <v>984</v>
      </c>
      <c r="E538" s="84"/>
      <c r="F538" s="84"/>
      <c r="G538" s="84"/>
      <c r="H538" s="62"/>
      <c r="I538" s="62"/>
      <c r="J538" s="62"/>
      <c r="K538" s="62"/>
    </row>
    <row r="539" spans="1:11" ht="14.1" customHeight="1" x14ac:dyDescent="0.25">
      <c r="A539" s="62"/>
      <c r="B539" s="62"/>
      <c r="C539" s="86" t="s">
        <v>47</v>
      </c>
      <c r="D539" s="87" t="s">
        <v>985</v>
      </c>
      <c r="E539" s="88"/>
      <c r="F539" s="88"/>
      <c r="G539" s="88"/>
      <c r="H539" s="62"/>
      <c r="I539" s="62"/>
      <c r="J539" s="62"/>
      <c r="K539" s="62"/>
    </row>
    <row r="540" spans="1:11" ht="14.1" customHeight="1" x14ac:dyDescent="0.25">
      <c r="A540" s="62"/>
      <c r="B540" s="62"/>
      <c r="C540" s="89" t="s">
        <v>49</v>
      </c>
      <c r="D540" s="90" t="s">
        <v>984</v>
      </c>
      <c r="E540" s="45"/>
      <c r="F540" s="45"/>
      <c r="G540" s="45"/>
      <c r="H540" s="62"/>
      <c r="I540" s="62"/>
      <c r="J540" s="62"/>
      <c r="K540" s="62"/>
    </row>
    <row r="541" spans="1:11" ht="14.1" customHeight="1" x14ac:dyDescent="0.25">
      <c r="A541" s="62"/>
      <c r="B541" s="62"/>
      <c r="C541" s="89" t="s">
        <v>51</v>
      </c>
      <c r="D541" s="90" t="s">
        <v>986</v>
      </c>
      <c r="E541" s="45"/>
      <c r="F541" s="45"/>
      <c r="G541" s="45"/>
      <c r="H541" s="62"/>
      <c r="I541" s="62"/>
      <c r="J541" s="62"/>
      <c r="K541" s="62"/>
    </row>
    <row r="542" spans="1:11" ht="15" customHeight="1" x14ac:dyDescent="0.25">
      <c r="A542" s="62"/>
      <c r="B542" s="62"/>
      <c r="C542" s="91"/>
      <c r="D542" s="92">
        <v>2021</v>
      </c>
      <c r="E542" s="92">
        <v>2022</v>
      </c>
      <c r="F542" s="92">
        <v>2023</v>
      </c>
      <c r="G542" s="92">
        <v>2024</v>
      </c>
      <c r="H542" s="62"/>
      <c r="I542" s="62"/>
      <c r="J542" s="62"/>
      <c r="K542" s="62"/>
    </row>
    <row r="543" spans="1:11" ht="15" customHeight="1" x14ac:dyDescent="0.25">
      <c r="A543" s="62"/>
      <c r="B543" s="62"/>
      <c r="C543" s="93"/>
      <c r="D543" s="94" t="s">
        <v>17</v>
      </c>
      <c r="E543" s="94" t="s">
        <v>18</v>
      </c>
      <c r="F543" s="94" t="s">
        <v>18</v>
      </c>
      <c r="G543" s="94" t="s">
        <v>18</v>
      </c>
      <c r="H543" s="62"/>
      <c r="I543" s="62"/>
      <c r="J543" s="62"/>
      <c r="K543" s="62"/>
    </row>
    <row r="544" spans="1:11" ht="14.1" customHeight="1" x14ac:dyDescent="0.25">
      <c r="A544" s="62"/>
      <c r="B544" s="62"/>
      <c r="C544" s="78" t="s">
        <v>53</v>
      </c>
      <c r="D544" s="82" t="s">
        <v>191</v>
      </c>
      <c r="E544" s="82" t="s">
        <v>191</v>
      </c>
      <c r="F544" s="82" t="s">
        <v>43</v>
      </c>
      <c r="G544" s="82" t="s">
        <v>43</v>
      </c>
      <c r="H544" s="62"/>
      <c r="I544" s="62"/>
      <c r="J544" s="62"/>
      <c r="K544" s="62"/>
    </row>
    <row r="545" spans="1:11" ht="14.1" customHeight="1" x14ac:dyDescent="0.25">
      <c r="A545" s="62"/>
      <c r="B545" s="62"/>
      <c r="C545" s="78" t="s">
        <v>57</v>
      </c>
      <c r="D545" s="82" t="s">
        <v>987</v>
      </c>
      <c r="E545" s="82" t="s">
        <v>988</v>
      </c>
      <c r="F545" s="82" t="s">
        <v>989</v>
      </c>
      <c r="G545" s="82" t="s">
        <v>989</v>
      </c>
      <c r="H545" s="62"/>
      <c r="I545" s="62"/>
      <c r="J545" s="62"/>
      <c r="K545" s="62"/>
    </row>
    <row r="546" spans="1:11" ht="14.1" customHeight="1" x14ac:dyDescent="0.25">
      <c r="A546" s="62"/>
      <c r="B546" s="62"/>
      <c r="C546" s="78" t="s">
        <v>62</v>
      </c>
      <c r="D546" s="82" t="s">
        <v>987</v>
      </c>
      <c r="E546" s="82" t="s">
        <v>988</v>
      </c>
      <c r="F546" s="82" t="s">
        <v>43</v>
      </c>
      <c r="G546" s="82" t="s">
        <v>43</v>
      </c>
      <c r="H546" s="62"/>
      <c r="I546" s="62"/>
      <c r="J546" s="62"/>
      <c r="K546" s="62"/>
    </row>
    <row r="547" spans="1:11" ht="14.1" customHeight="1" x14ac:dyDescent="0.25">
      <c r="A547" s="62"/>
      <c r="B547" s="62"/>
      <c r="C547" s="78" t="s">
        <v>67</v>
      </c>
      <c r="D547" s="82" t="s">
        <v>20</v>
      </c>
      <c r="E547" s="82" t="s">
        <v>43</v>
      </c>
      <c r="F547" s="82" t="s">
        <v>210</v>
      </c>
      <c r="G547" s="82" t="s">
        <v>20</v>
      </c>
      <c r="H547" s="62"/>
      <c r="I547" s="62"/>
      <c r="J547" s="62"/>
      <c r="K547" s="62"/>
    </row>
    <row r="548" spans="1:11" ht="14.1" customHeight="1" x14ac:dyDescent="0.25">
      <c r="A548" s="62"/>
      <c r="B548" s="62"/>
      <c r="C548" s="78" t="s">
        <v>70</v>
      </c>
      <c r="D548" s="82" t="s">
        <v>20</v>
      </c>
      <c r="E548" s="82" t="s">
        <v>20</v>
      </c>
      <c r="F548" s="82" t="s">
        <v>990</v>
      </c>
      <c r="G548" s="82" t="s">
        <v>43</v>
      </c>
      <c r="H548" s="62"/>
      <c r="I548" s="62"/>
      <c r="J548" s="62"/>
      <c r="K548" s="62"/>
    </row>
    <row r="549" spans="1:11" ht="14.1" customHeight="1" x14ac:dyDescent="0.25">
      <c r="A549" s="62"/>
      <c r="B549" s="62"/>
      <c r="C549" s="78" t="s">
        <v>74</v>
      </c>
      <c r="D549" s="82" t="s">
        <v>20</v>
      </c>
      <c r="E549" s="82" t="s">
        <v>20</v>
      </c>
      <c r="F549" s="82" t="s">
        <v>210</v>
      </c>
      <c r="G549" s="82" t="s">
        <v>20</v>
      </c>
      <c r="H549" s="62"/>
      <c r="I549" s="62"/>
      <c r="J549" s="62"/>
      <c r="K549" s="62"/>
    </row>
    <row r="550" spans="1:11" ht="14.1" customHeight="1" x14ac:dyDescent="0.25">
      <c r="A550" s="62"/>
      <c r="B550" s="62"/>
      <c r="C550" s="95" t="s">
        <v>78</v>
      </c>
      <c r="D550" s="96"/>
      <c r="E550" s="96"/>
      <c r="F550" s="96"/>
      <c r="G550" s="96"/>
      <c r="H550" s="62"/>
      <c r="I550" s="62"/>
      <c r="J550" s="62"/>
      <c r="K550" s="62"/>
    </row>
    <row r="551" spans="1:11" ht="14.1" customHeight="1" x14ac:dyDescent="0.25">
      <c r="A551" s="62"/>
      <c r="B551" s="62"/>
      <c r="C551" s="91"/>
      <c r="D551" s="92">
        <v>2021</v>
      </c>
      <c r="E551" s="92">
        <v>2022</v>
      </c>
      <c r="F551" s="92">
        <v>2023</v>
      </c>
      <c r="G551" s="92">
        <v>2024</v>
      </c>
      <c r="H551" s="62"/>
      <c r="I551" s="62"/>
      <c r="J551" s="62"/>
      <c r="K551" s="62"/>
    </row>
    <row r="552" spans="1:11" ht="14.1" customHeight="1" x14ac:dyDescent="0.25">
      <c r="A552" s="62"/>
      <c r="B552" s="62"/>
      <c r="C552" s="93"/>
      <c r="D552" s="94" t="s">
        <v>17</v>
      </c>
      <c r="E552" s="94" t="s">
        <v>18</v>
      </c>
      <c r="F552" s="94" t="s">
        <v>18</v>
      </c>
      <c r="G552" s="94" t="s">
        <v>18</v>
      </c>
      <c r="H552" s="62"/>
      <c r="I552" s="62"/>
      <c r="J552" s="62"/>
      <c r="K552" s="62"/>
    </row>
    <row r="553" spans="1:11" ht="14.1" customHeight="1" x14ac:dyDescent="0.25">
      <c r="A553" s="62"/>
      <c r="B553" s="62"/>
      <c r="C553" s="97" t="s">
        <v>79</v>
      </c>
      <c r="D553" s="98">
        <v>0</v>
      </c>
      <c r="E553" s="98">
        <v>0</v>
      </c>
      <c r="F553" s="98">
        <v>0</v>
      </c>
      <c r="G553" s="98">
        <v>0</v>
      </c>
      <c r="H553" s="62"/>
      <c r="I553" s="62"/>
      <c r="J553" s="62"/>
      <c r="K553" s="62"/>
    </row>
    <row r="554" spans="1:11" ht="14.1" customHeight="1" x14ac:dyDescent="0.25">
      <c r="A554" s="62"/>
      <c r="B554" s="62"/>
      <c r="C554" s="97" t="s">
        <v>80</v>
      </c>
      <c r="D554" s="98">
        <v>0</v>
      </c>
      <c r="E554" s="98">
        <v>0</v>
      </c>
      <c r="F554" s="98">
        <v>0</v>
      </c>
      <c r="G554" s="98">
        <v>0</v>
      </c>
      <c r="H554" s="62"/>
      <c r="I554" s="62"/>
      <c r="J554" s="62"/>
      <c r="K554" s="62"/>
    </row>
    <row r="555" spans="1:11" ht="14.1" customHeight="1" x14ac:dyDescent="0.25">
      <c r="A555" s="62"/>
      <c r="B555" s="62"/>
      <c r="C555" s="97" t="s">
        <v>81</v>
      </c>
      <c r="D555" s="98">
        <v>0</v>
      </c>
      <c r="E555" s="98">
        <v>0</v>
      </c>
      <c r="F555" s="98">
        <v>0</v>
      </c>
      <c r="G555" s="98">
        <v>0</v>
      </c>
      <c r="H555" s="62"/>
      <c r="I555" s="62"/>
      <c r="J555" s="62"/>
      <c r="K555" s="62"/>
    </row>
    <row r="556" spans="1:11" ht="14.1" customHeight="1" x14ac:dyDescent="0.25">
      <c r="A556" s="62"/>
      <c r="B556" s="62"/>
      <c r="C556" s="97" t="s">
        <v>82</v>
      </c>
      <c r="D556" s="98">
        <v>0</v>
      </c>
      <c r="E556" s="98">
        <v>0</v>
      </c>
      <c r="F556" s="98">
        <v>0</v>
      </c>
      <c r="G556" s="98">
        <v>0</v>
      </c>
      <c r="H556" s="62"/>
      <c r="I556" s="62"/>
      <c r="J556" s="62"/>
      <c r="K556" s="62"/>
    </row>
    <row r="557" spans="1:11" ht="14.1" customHeight="1" x14ac:dyDescent="0.25">
      <c r="A557" s="62"/>
      <c r="B557" s="62"/>
      <c r="C557" s="97" t="s">
        <v>80</v>
      </c>
      <c r="D557" s="98">
        <v>0</v>
      </c>
      <c r="E557" s="98">
        <v>0</v>
      </c>
      <c r="F557" s="98">
        <v>0</v>
      </c>
      <c r="G557" s="98">
        <v>0</v>
      </c>
      <c r="H557" s="62"/>
      <c r="I557" s="62"/>
      <c r="J557" s="62"/>
      <c r="K557" s="62"/>
    </row>
    <row r="558" spans="1:11" ht="14.1" customHeight="1" x14ac:dyDescent="0.25">
      <c r="A558" s="62"/>
      <c r="B558" s="62"/>
      <c r="C558" s="97" t="s">
        <v>81</v>
      </c>
      <c r="D558" s="98">
        <v>0</v>
      </c>
      <c r="E558" s="98">
        <v>0</v>
      </c>
      <c r="F558" s="98">
        <v>0</v>
      </c>
      <c r="G558" s="98">
        <v>0</v>
      </c>
      <c r="H558" s="62"/>
      <c r="I558" s="62"/>
      <c r="J558" s="62"/>
      <c r="K558" s="62"/>
    </row>
    <row r="559" spans="1:11" ht="14.1" customHeight="1" x14ac:dyDescent="0.25">
      <c r="A559" s="62"/>
      <c r="B559" s="62"/>
      <c r="C559" s="97" t="s">
        <v>83</v>
      </c>
      <c r="D559" s="98">
        <v>0</v>
      </c>
      <c r="E559" s="98">
        <v>0</v>
      </c>
      <c r="F559" s="98">
        <v>0</v>
      </c>
      <c r="G559" s="98">
        <v>0</v>
      </c>
      <c r="H559" s="62"/>
      <c r="I559" s="62"/>
      <c r="J559" s="62"/>
      <c r="K559" s="62"/>
    </row>
    <row r="560" spans="1:11" ht="14.1" customHeight="1" x14ac:dyDescent="0.25">
      <c r="A560" s="62"/>
      <c r="B560" s="62"/>
      <c r="C560" s="97" t="s">
        <v>80</v>
      </c>
      <c r="D560" s="98">
        <v>0</v>
      </c>
      <c r="E560" s="98">
        <v>0</v>
      </c>
      <c r="F560" s="98">
        <v>0</v>
      </c>
      <c r="G560" s="98">
        <v>0</v>
      </c>
      <c r="H560" s="62"/>
      <c r="I560" s="62"/>
      <c r="J560" s="62"/>
      <c r="K560" s="62"/>
    </row>
    <row r="561" spans="1:11" ht="14.1" customHeight="1" x14ac:dyDescent="0.25">
      <c r="A561" s="62"/>
      <c r="B561" s="62"/>
      <c r="C561" s="97" t="s">
        <v>81</v>
      </c>
      <c r="D561" s="98">
        <v>0</v>
      </c>
      <c r="E561" s="98">
        <v>0</v>
      </c>
      <c r="F561" s="98">
        <v>0</v>
      </c>
      <c r="G561" s="98">
        <v>0</v>
      </c>
      <c r="H561" s="62"/>
      <c r="I561" s="62"/>
      <c r="J561" s="62"/>
      <c r="K561" s="62"/>
    </row>
    <row r="562" spans="1:11" ht="14.1" customHeight="1" x14ac:dyDescent="0.25">
      <c r="A562" s="62"/>
      <c r="B562" s="62"/>
      <c r="C562" s="97" t="s">
        <v>84</v>
      </c>
      <c r="D562" s="98">
        <v>0</v>
      </c>
      <c r="E562" s="98">
        <v>0</v>
      </c>
      <c r="F562" s="98">
        <v>0</v>
      </c>
      <c r="G562" s="98">
        <v>0</v>
      </c>
      <c r="H562" s="62"/>
      <c r="I562" s="62"/>
      <c r="J562" s="62"/>
      <c r="K562" s="62"/>
    </row>
    <row r="563" spans="1:11" ht="14.1" customHeight="1" x14ac:dyDescent="0.25">
      <c r="A563" s="62"/>
      <c r="B563" s="62"/>
      <c r="C563" s="97" t="s">
        <v>80</v>
      </c>
      <c r="D563" s="98">
        <v>0</v>
      </c>
      <c r="E563" s="98">
        <v>0</v>
      </c>
      <c r="F563" s="98">
        <v>0</v>
      </c>
      <c r="G563" s="98">
        <v>0</v>
      </c>
      <c r="H563" s="62"/>
      <c r="I563" s="62"/>
      <c r="J563" s="62"/>
      <c r="K563" s="62"/>
    </row>
    <row r="564" spans="1:11" ht="14.1" customHeight="1" x14ac:dyDescent="0.25">
      <c r="A564" s="62"/>
      <c r="B564" s="62"/>
      <c r="C564" s="97" t="s">
        <v>81</v>
      </c>
      <c r="D564" s="98">
        <v>0</v>
      </c>
      <c r="E564" s="98">
        <v>0</v>
      </c>
      <c r="F564" s="98">
        <v>0</v>
      </c>
      <c r="G564" s="98">
        <v>0</v>
      </c>
      <c r="H564" s="62"/>
      <c r="I564" s="62"/>
      <c r="J564" s="62"/>
      <c r="K564" s="62"/>
    </row>
    <row r="565" spans="1:11" ht="14.1" customHeight="1" x14ac:dyDescent="0.25">
      <c r="A565" s="62"/>
      <c r="B565" s="62"/>
      <c r="C565" s="97" t="s">
        <v>85</v>
      </c>
      <c r="D565" s="98">
        <v>0</v>
      </c>
      <c r="E565" s="98">
        <v>0</v>
      </c>
      <c r="F565" s="98">
        <v>0</v>
      </c>
      <c r="G565" s="98">
        <v>0</v>
      </c>
      <c r="H565" s="62"/>
      <c r="I565" s="62"/>
      <c r="J565" s="62"/>
      <c r="K565" s="62"/>
    </row>
    <row r="566" spans="1:11" ht="14.1" customHeight="1" x14ac:dyDescent="0.25">
      <c r="A566" s="62"/>
      <c r="B566" s="62"/>
      <c r="C566" s="97" t="s">
        <v>80</v>
      </c>
      <c r="D566" s="98">
        <v>0</v>
      </c>
      <c r="E566" s="98">
        <v>0</v>
      </c>
      <c r="F566" s="98">
        <v>0</v>
      </c>
      <c r="G566" s="98">
        <v>0</v>
      </c>
      <c r="H566" s="62"/>
      <c r="I566" s="62"/>
      <c r="J566" s="62"/>
      <c r="K566" s="62"/>
    </row>
    <row r="567" spans="1:11" ht="14.1" customHeight="1" x14ac:dyDescent="0.25">
      <c r="A567" s="62"/>
      <c r="B567" s="62"/>
      <c r="C567" s="97" t="s">
        <v>81</v>
      </c>
      <c r="D567" s="98">
        <v>0</v>
      </c>
      <c r="E567" s="98">
        <v>0</v>
      </c>
      <c r="F567" s="98">
        <v>0</v>
      </c>
      <c r="G567" s="98">
        <v>0</v>
      </c>
      <c r="H567" s="62"/>
      <c r="I567" s="62"/>
      <c r="J567" s="62"/>
      <c r="K567" s="62"/>
    </row>
    <row r="568" spans="1:11" ht="14.1" customHeight="1" x14ac:dyDescent="0.25">
      <c r="A568" s="62"/>
      <c r="B568" s="62"/>
      <c r="C568" s="97" t="s">
        <v>86</v>
      </c>
      <c r="D568" s="98">
        <v>0</v>
      </c>
      <c r="E568" s="98">
        <v>0</v>
      </c>
      <c r="F568" s="98">
        <v>0</v>
      </c>
      <c r="G568" s="98">
        <v>0</v>
      </c>
      <c r="H568" s="62"/>
      <c r="I568" s="62"/>
      <c r="J568" s="62"/>
      <c r="K568" s="62"/>
    </row>
    <row r="569" spans="1:11" ht="14.1" customHeight="1" x14ac:dyDescent="0.25">
      <c r="A569" s="62"/>
      <c r="B569" s="62"/>
      <c r="C569" s="97" t="s">
        <v>80</v>
      </c>
      <c r="D569" s="98">
        <v>0</v>
      </c>
      <c r="E569" s="98">
        <v>0</v>
      </c>
      <c r="F569" s="98">
        <v>0</v>
      </c>
      <c r="G569" s="98">
        <v>0</v>
      </c>
      <c r="H569" s="62"/>
      <c r="I569" s="62"/>
      <c r="J569" s="62"/>
      <c r="K569" s="62"/>
    </row>
    <row r="570" spans="1:11" ht="14.1" customHeight="1" x14ac:dyDescent="0.25">
      <c r="A570" s="62"/>
      <c r="B570" s="62"/>
      <c r="C570" s="97" t="s">
        <v>81</v>
      </c>
      <c r="D570" s="98">
        <v>0</v>
      </c>
      <c r="E570" s="98">
        <v>0</v>
      </c>
      <c r="F570" s="98">
        <v>0</v>
      </c>
      <c r="G570" s="98">
        <v>0</v>
      </c>
      <c r="H570" s="62"/>
      <c r="I570" s="62"/>
      <c r="J570" s="62"/>
      <c r="K570" s="62"/>
    </row>
    <row r="571" spans="1:11" ht="14.1" customHeight="1" x14ac:dyDescent="0.25">
      <c r="A571" s="62"/>
      <c r="B571" s="62"/>
      <c r="C571" s="97" t="s">
        <v>87</v>
      </c>
      <c r="D571" s="98">
        <v>0</v>
      </c>
      <c r="E571" s="98">
        <v>0</v>
      </c>
      <c r="F571" s="98">
        <v>0</v>
      </c>
      <c r="G571" s="98">
        <v>0</v>
      </c>
      <c r="H571" s="62"/>
      <c r="I571" s="62"/>
      <c r="J571" s="62"/>
      <c r="K571" s="62"/>
    </row>
    <row r="572" spans="1:11" ht="14.1" customHeight="1" x14ac:dyDescent="0.25">
      <c r="A572" s="62"/>
      <c r="B572" s="62"/>
      <c r="C572" s="97" t="s">
        <v>80</v>
      </c>
      <c r="D572" s="98">
        <v>0</v>
      </c>
      <c r="E572" s="98">
        <v>0</v>
      </c>
      <c r="F572" s="98">
        <v>0</v>
      </c>
      <c r="G572" s="98">
        <v>0</v>
      </c>
      <c r="H572" s="62"/>
      <c r="I572" s="62"/>
      <c r="J572" s="62"/>
      <c r="K572" s="62"/>
    </row>
    <row r="573" spans="1:11" ht="14.1" customHeight="1" x14ac:dyDescent="0.25">
      <c r="A573" s="62"/>
      <c r="B573" s="62"/>
      <c r="C573" s="97" t="s">
        <v>81</v>
      </c>
      <c r="D573" s="98">
        <v>0</v>
      </c>
      <c r="E573" s="98">
        <v>0</v>
      </c>
      <c r="F573" s="98">
        <v>0</v>
      </c>
      <c r="G573" s="98">
        <v>0</v>
      </c>
      <c r="H573" s="62"/>
      <c r="I573" s="62"/>
      <c r="J573" s="62"/>
      <c r="K573" s="62"/>
    </row>
    <row r="574" spans="1:11" ht="14.1" customHeight="1" x14ac:dyDescent="0.25">
      <c r="A574" s="62"/>
      <c r="B574" s="62"/>
      <c r="C574" s="97" t="s">
        <v>88</v>
      </c>
      <c r="D574" s="98">
        <v>0</v>
      </c>
      <c r="E574" s="98">
        <v>0</v>
      </c>
      <c r="F574" s="98">
        <v>0</v>
      </c>
      <c r="G574" s="98">
        <v>0</v>
      </c>
      <c r="H574" s="62"/>
      <c r="I574" s="62"/>
      <c r="J574" s="62"/>
      <c r="K574" s="62"/>
    </row>
    <row r="575" spans="1:11" ht="14.1" customHeight="1" x14ac:dyDescent="0.25">
      <c r="A575" s="62"/>
      <c r="B575" s="62"/>
      <c r="C575" s="97" t="s">
        <v>80</v>
      </c>
      <c r="D575" s="98">
        <v>0</v>
      </c>
      <c r="E575" s="98">
        <v>0</v>
      </c>
      <c r="F575" s="98">
        <v>0</v>
      </c>
      <c r="G575" s="98">
        <v>0</v>
      </c>
      <c r="H575" s="62"/>
      <c r="I575" s="62"/>
      <c r="J575" s="62"/>
      <c r="K575" s="62"/>
    </row>
    <row r="576" spans="1:11" ht="14.1" customHeight="1" x14ac:dyDescent="0.25">
      <c r="A576" s="62"/>
      <c r="B576" s="62"/>
      <c r="C576" s="97" t="s">
        <v>89</v>
      </c>
      <c r="D576" s="98">
        <v>0</v>
      </c>
      <c r="E576" s="98">
        <v>0</v>
      </c>
      <c r="F576" s="98">
        <v>0</v>
      </c>
      <c r="G576" s="98">
        <v>0</v>
      </c>
      <c r="H576" s="62"/>
      <c r="I576" s="62"/>
      <c r="J576" s="62"/>
      <c r="K576" s="62"/>
    </row>
    <row r="577" spans="1:11" ht="14.1" customHeight="1" x14ac:dyDescent="0.25">
      <c r="A577" s="62"/>
      <c r="B577" s="62"/>
      <c r="C577" s="97" t="s">
        <v>90</v>
      </c>
      <c r="D577" s="98">
        <v>0</v>
      </c>
      <c r="E577" s="98">
        <v>0</v>
      </c>
      <c r="F577" s="98">
        <v>0</v>
      </c>
      <c r="G577" s="98">
        <v>0</v>
      </c>
      <c r="H577" s="62"/>
      <c r="I577" s="62"/>
      <c r="J577" s="62"/>
      <c r="K577" s="62"/>
    </row>
    <row r="578" spans="1:11" ht="14.1" customHeight="1" x14ac:dyDescent="0.25">
      <c r="A578" s="62"/>
      <c r="B578" s="62"/>
      <c r="C578" s="97" t="s">
        <v>91</v>
      </c>
      <c r="D578" s="98">
        <v>0</v>
      </c>
      <c r="E578" s="98">
        <v>0</v>
      </c>
      <c r="F578" s="98">
        <v>0</v>
      </c>
      <c r="G578" s="98">
        <v>0</v>
      </c>
      <c r="H578" s="62"/>
      <c r="I578" s="62"/>
      <c r="J578" s="62"/>
      <c r="K578" s="62"/>
    </row>
    <row r="579" spans="1:11" ht="14.1" customHeight="1" x14ac:dyDescent="0.25">
      <c r="A579" s="62"/>
      <c r="B579" s="62"/>
      <c r="C579" s="97" t="s">
        <v>92</v>
      </c>
      <c r="D579" s="98">
        <v>0</v>
      </c>
      <c r="E579" s="98">
        <v>0</v>
      </c>
      <c r="F579" s="98">
        <v>0</v>
      </c>
      <c r="G579" s="98">
        <v>0</v>
      </c>
      <c r="H579" s="62"/>
      <c r="I579" s="62"/>
      <c r="J579" s="62"/>
      <c r="K579" s="62"/>
    </row>
    <row r="580" spans="1:11" ht="14.1" customHeight="1" x14ac:dyDescent="0.25">
      <c r="A580" s="62"/>
      <c r="B580" s="62"/>
      <c r="C580" s="97" t="s">
        <v>93</v>
      </c>
      <c r="D580" s="98">
        <v>550000</v>
      </c>
      <c r="E580" s="98">
        <v>300000000</v>
      </c>
      <c r="F580" s="98">
        <v>669423000</v>
      </c>
      <c r="G580" s="98">
        <v>669423000</v>
      </c>
      <c r="H580" s="62"/>
      <c r="I580" s="62"/>
      <c r="J580" s="62"/>
      <c r="K580" s="62"/>
    </row>
    <row r="581" spans="1:11" ht="14.1" customHeight="1" x14ac:dyDescent="0.25">
      <c r="A581" s="62"/>
      <c r="B581" s="62"/>
      <c r="C581" s="97" t="s">
        <v>80</v>
      </c>
      <c r="D581" s="98">
        <v>0</v>
      </c>
      <c r="E581" s="98">
        <v>0</v>
      </c>
      <c r="F581" s="98">
        <v>0</v>
      </c>
      <c r="G581" s="98">
        <v>0</v>
      </c>
      <c r="H581" s="62"/>
      <c r="I581" s="62"/>
      <c r="J581" s="62"/>
      <c r="K581" s="62"/>
    </row>
    <row r="582" spans="1:11" ht="14.1" customHeight="1" x14ac:dyDescent="0.25">
      <c r="A582" s="62"/>
      <c r="B582" s="62"/>
      <c r="C582" s="97" t="s">
        <v>89</v>
      </c>
      <c r="D582" s="98">
        <v>550000</v>
      </c>
      <c r="E582" s="98">
        <v>0</v>
      </c>
      <c r="F582" s="98">
        <v>0</v>
      </c>
      <c r="G582" s="98">
        <v>0</v>
      </c>
      <c r="H582" s="62"/>
      <c r="I582" s="62"/>
      <c r="J582" s="62"/>
      <c r="K582" s="62"/>
    </row>
    <row r="583" spans="1:11" ht="14.1" customHeight="1" x14ac:dyDescent="0.25">
      <c r="A583" s="62"/>
      <c r="B583" s="62"/>
      <c r="C583" s="97" t="s">
        <v>90</v>
      </c>
      <c r="D583" s="98">
        <v>0</v>
      </c>
      <c r="E583" s="98">
        <v>300000000</v>
      </c>
      <c r="F583" s="98">
        <v>669423000</v>
      </c>
      <c r="G583" s="98">
        <v>669423000</v>
      </c>
      <c r="H583" s="62"/>
      <c r="I583" s="62"/>
      <c r="J583" s="62"/>
      <c r="K583" s="62"/>
    </row>
    <row r="584" spans="1:11" ht="14.1" customHeight="1" x14ac:dyDescent="0.25">
      <c r="A584" s="62"/>
      <c r="B584" s="62"/>
      <c r="C584" s="97" t="s">
        <v>91</v>
      </c>
      <c r="D584" s="98">
        <v>0</v>
      </c>
      <c r="E584" s="98">
        <v>0</v>
      </c>
      <c r="F584" s="98">
        <v>0</v>
      </c>
      <c r="G584" s="98">
        <v>0</v>
      </c>
      <c r="H584" s="62"/>
      <c r="I584" s="62"/>
      <c r="J584" s="62"/>
      <c r="K584" s="62"/>
    </row>
    <row r="585" spans="1:11" ht="14.1" customHeight="1" x14ac:dyDescent="0.25">
      <c r="A585" s="62"/>
      <c r="B585" s="62"/>
      <c r="C585" s="97" t="s">
        <v>92</v>
      </c>
      <c r="D585" s="98">
        <v>0</v>
      </c>
      <c r="E585" s="98">
        <v>0</v>
      </c>
      <c r="F585" s="98">
        <v>0</v>
      </c>
      <c r="G585" s="98">
        <v>0</v>
      </c>
      <c r="H585" s="62"/>
      <c r="I585" s="62"/>
      <c r="J585" s="62"/>
      <c r="K585" s="62"/>
    </row>
    <row r="586" spans="1:11" ht="14.1" customHeight="1" x14ac:dyDescent="0.25">
      <c r="A586" s="62"/>
      <c r="B586" s="62"/>
      <c r="C586" s="97" t="s">
        <v>94</v>
      </c>
      <c r="D586" s="98">
        <v>0</v>
      </c>
      <c r="E586" s="98">
        <v>0</v>
      </c>
      <c r="F586" s="98">
        <v>0</v>
      </c>
      <c r="G586" s="98">
        <v>0</v>
      </c>
      <c r="H586" s="62"/>
      <c r="I586" s="62"/>
      <c r="J586" s="62"/>
      <c r="K586" s="62"/>
    </row>
    <row r="587" spans="1:11" ht="14.1" customHeight="1" x14ac:dyDescent="0.25">
      <c r="A587" s="62"/>
      <c r="B587" s="62"/>
      <c r="C587" s="97" t="s">
        <v>80</v>
      </c>
      <c r="D587" s="98">
        <v>0</v>
      </c>
      <c r="E587" s="98">
        <v>0</v>
      </c>
      <c r="F587" s="98">
        <v>0</v>
      </c>
      <c r="G587" s="98">
        <v>0</v>
      </c>
      <c r="H587" s="62"/>
      <c r="I587" s="62"/>
      <c r="J587" s="62"/>
      <c r="K587" s="62"/>
    </row>
    <row r="588" spans="1:11" ht="14.1" customHeight="1" x14ac:dyDescent="0.25">
      <c r="A588" s="62"/>
      <c r="B588" s="62"/>
      <c r="C588" s="97" t="s">
        <v>89</v>
      </c>
      <c r="D588" s="98">
        <v>0</v>
      </c>
      <c r="E588" s="98">
        <v>0</v>
      </c>
      <c r="F588" s="98">
        <v>0</v>
      </c>
      <c r="G588" s="98">
        <v>0</v>
      </c>
      <c r="H588" s="62"/>
      <c r="I588" s="62"/>
      <c r="J588" s="62"/>
      <c r="K588" s="62"/>
    </row>
    <row r="589" spans="1:11" ht="14.1" customHeight="1" x14ac:dyDescent="0.25">
      <c r="A589" s="62"/>
      <c r="B589" s="62"/>
      <c r="C589" s="97" t="s">
        <v>90</v>
      </c>
      <c r="D589" s="98">
        <v>0</v>
      </c>
      <c r="E589" s="98">
        <v>0</v>
      </c>
      <c r="F589" s="98">
        <v>0</v>
      </c>
      <c r="G589" s="98">
        <v>0</v>
      </c>
      <c r="H589" s="62"/>
      <c r="I589" s="62"/>
      <c r="J589" s="62"/>
      <c r="K589" s="62"/>
    </row>
    <row r="590" spans="1:11" ht="14.1" customHeight="1" x14ac:dyDescent="0.25">
      <c r="A590" s="62"/>
      <c r="B590" s="62"/>
      <c r="C590" s="97" t="s">
        <v>91</v>
      </c>
      <c r="D590" s="98">
        <v>0</v>
      </c>
      <c r="E590" s="98">
        <v>0</v>
      </c>
      <c r="F590" s="98">
        <v>0</v>
      </c>
      <c r="G590" s="98">
        <v>0</v>
      </c>
      <c r="H590" s="62"/>
      <c r="I590" s="62"/>
      <c r="J590" s="62"/>
      <c r="K590" s="62"/>
    </row>
    <row r="591" spans="1:11" ht="14.1" customHeight="1" x14ac:dyDescent="0.25">
      <c r="A591" s="62"/>
      <c r="B591" s="62"/>
      <c r="C591" s="97" t="s">
        <v>92</v>
      </c>
      <c r="D591" s="98">
        <v>0</v>
      </c>
      <c r="E591" s="98">
        <v>0</v>
      </c>
      <c r="F591" s="98">
        <v>0</v>
      </c>
      <c r="G591" s="98">
        <v>0</v>
      </c>
      <c r="H591" s="62"/>
      <c r="I591" s="62"/>
      <c r="J591" s="62"/>
      <c r="K591" s="62"/>
    </row>
    <row r="592" spans="1:11" ht="14.1" customHeight="1" x14ac:dyDescent="0.25">
      <c r="A592" s="62"/>
      <c r="B592" s="62"/>
      <c r="C592" s="97" t="s">
        <v>95</v>
      </c>
      <c r="D592" s="98">
        <v>0</v>
      </c>
      <c r="E592" s="98">
        <v>0</v>
      </c>
      <c r="F592" s="98">
        <v>0</v>
      </c>
      <c r="G592" s="98">
        <v>0</v>
      </c>
      <c r="H592" s="62"/>
      <c r="I592" s="62"/>
      <c r="J592" s="62"/>
      <c r="K592" s="62"/>
    </row>
    <row r="593" spans="1:11" ht="14.1" customHeight="1" x14ac:dyDescent="0.25">
      <c r="A593" s="62"/>
      <c r="B593" s="62"/>
      <c r="C593" s="97" t="s">
        <v>96</v>
      </c>
      <c r="D593" s="98">
        <v>0</v>
      </c>
      <c r="E593" s="98">
        <v>0</v>
      </c>
      <c r="F593" s="98">
        <v>0</v>
      </c>
      <c r="G593" s="98">
        <v>0</v>
      </c>
      <c r="H593" s="62"/>
      <c r="I593" s="62"/>
      <c r="J593" s="62"/>
      <c r="K593" s="62"/>
    </row>
    <row r="594" spans="1:11" ht="14.1" customHeight="1" x14ac:dyDescent="0.25">
      <c r="A594" s="62"/>
      <c r="B594" s="62"/>
      <c r="C594" s="99" t="s">
        <v>97</v>
      </c>
      <c r="D594" s="98">
        <v>550000</v>
      </c>
      <c r="E594" s="98">
        <v>300000000</v>
      </c>
      <c r="F594" s="98">
        <v>669423000</v>
      </c>
      <c r="G594" s="98">
        <v>669423000</v>
      </c>
      <c r="H594" s="62"/>
      <c r="I594" s="62"/>
      <c r="J594" s="62"/>
      <c r="K594" s="62"/>
    </row>
    <row r="595" spans="1:11" ht="14.1" customHeight="1" x14ac:dyDescent="0.25">
      <c r="A595" s="62"/>
      <c r="B595" s="62"/>
      <c r="C595" s="85" t="s">
        <v>991</v>
      </c>
      <c r="D595" s="83" t="s">
        <v>992</v>
      </c>
      <c r="E595" s="84"/>
      <c r="F595" s="84"/>
      <c r="G595" s="84"/>
      <c r="H595" s="62"/>
      <c r="I595" s="62"/>
      <c r="J595" s="62"/>
      <c r="K595" s="62"/>
    </row>
    <row r="596" spans="1:11" ht="14.1" customHeight="1" x14ac:dyDescent="0.25">
      <c r="A596" s="62"/>
      <c r="B596" s="62"/>
      <c r="C596" s="86" t="s">
        <v>47</v>
      </c>
      <c r="D596" s="87" t="s">
        <v>993</v>
      </c>
      <c r="E596" s="88"/>
      <c r="F596" s="88"/>
      <c r="G596" s="88"/>
      <c r="H596" s="62"/>
      <c r="I596" s="62"/>
      <c r="J596" s="62"/>
      <c r="K596" s="62"/>
    </row>
    <row r="597" spans="1:11" ht="14.1" customHeight="1" x14ac:dyDescent="0.25">
      <c r="A597" s="62"/>
      <c r="B597" s="62"/>
      <c r="C597" s="89" t="s">
        <v>49</v>
      </c>
      <c r="D597" s="90" t="s">
        <v>994</v>
      </c>
      <c r="E597" s="45"/>
      <c r="F597" s="45"/>
      <c r="G597" s="45"/>
      <c r="H597" s="62"/>
      <c r="I597" s="62"/>
      <c r="J597" s="62"/>
      <c r="K597" s="62"/>
    </row>
    <row r="598" spans="1:11" ht="14.1" customHeight="1" x14ac:dyDescent="0.25">
      <c r="A598" s="62"/>
      <c r="B598" s="62"/>
      <c r="C598" s="89" t="s">
        <v>51</v>
      </c>
      <c r="D598" s="90" t="s">
        <v>973</v>
      </c>
      <c r="E598" s="45"/>
      <c r="F598" s="45"/>
      <c r="G598" s="45"/>
      <c r="H598" s="62"/>
      <c r="I598" s="62"/>
      <c r="J598" s="62"/>
      <c r="K598" s="62"/>
    </row>
    <row r="599" spans="1:11" ht="15" customHeight="1" x14ac:dyDescent="0.25">
      <c r="A599" s="62"/>
      <c r="B599" s="62"/>
      <c r="C599" s="91"/>
      <c r="D599" s="92">
        <v>2021</v>
      </c>
      <c r="E599" s="92">
        <v>2022</v>
      </c>
      <c r="F599" s="92">
        <v>2023</v>
      </c>
      <c r="G599" s="92">
        <v>2024</v>
      </c>
      <c r="H599" s="62"/>
      <c r="I599" s="62"/>
      <c r="J599" s="62"/>
      <c r="K599" s="62"/>
    </row>
    <row r="600" spans="1:11" ht="15" customHeight="1" x14ac:dyDescent="0.25">
      <c r="A600" s="62"/>
      <c r="B600" s="62"/>
      <c r="C600" s="93"/>
      <c r="D600" s="94" t="s">
        <v>17</v>
      </c>
      <c r="E600" s="94" t="s">
        <v>18</v>
      </c>
      <c r="F600" s="94" t="s">
        <v>18</v>
      </c>
      <c r="G600" s="94" t="s">
        <v>18</v>
      </c>
      <c r="H600" s="62"/>
      <c r="I600" s="62"/>
      <c r="J600" s="62"/>
      <c r="K600" s="62"/>
    </row>
    <row r="601" spans="1:11" ht="14.1" customHeight="1" x14ac:dyDescent="0.25">
      <c r="A601" s="62"/>
      <c r="B601" s="62"/>
      <c r="C601" s="78" t="s">
        <v>53</v>
      </c>
      <c r="D601" s="82" t="s">
        <v>43</v>
      </c>
      <c r="E601" s="82" t="s">
        <v>43</v>
      </c>
      <c r="F601" s="82" t="s">
        <v>43</v>
      </c>
      <c r="G601" s="82" t="s">
        <v>43</v>
      </c>
      <c r="H601" s="62"/>
      <c r="I601" s="62"/>
      <c r="J601" s="62"/>
      <c r="K601" s="62"/>
    </row>
    <row r="602" spans="1:11" ht="14.1" customHeight="1" x14ac:dyDescent="0.25">
      <c r="A602" s="62"/>
      <c r="B602" s="62"/>
      <c r="C602" s="78" t="s">
        <v>57</v>
      </c>
      <c r="D602" s="82" t="s">
        <v>43</v>
      </c>
      <c r="E602" s="82" t="s">
        <v>995</v>
      </c>
      <c r="F602" s="82" t="s">
        <v>43</v>
      </c>
      <c r="G602" s="82" t="s">
        <v>43</v>
      </c>
      <c r="H602" s="62"/>
      <c r="I602" s="62"/>
      <c r="J602" s="62"/>
      <c r="K602" s="62"/>
    </row>
    <row r="603" spans="1:11" ht="14.1" customHeight="1" x14ac:dyDescent="0.25">
      <c r="A603" s="62"/>
      <c r="B603" s="62"/>
      <c r="C603" s="78" t="s">
        <v>62</v>
      </c>
      <c r="D603" s="82" t="s">
        <v>43</v>
      </c>
      <c r="E603" s="82" t="s">
        <v>43</v>
      </c>
      <c r="F603" s="82" t="s">
        <v>43</v>
      </c>
      <c r="G603" s="82" t="s">
        <v>43</v>
      </c>
      <c r="H603" s="62"/>
      <c r="I603" s="62"/>
      <c r="J603" s="62"/>
      <c r="K603" s="62"/>
    </row>
    <row r="604" spans="1:11" ht="14.1" customHeight="1" x14ac:dyDescent="0.25">
      <c r="A604" s="62"/>
      <c r="B604" s="62"/>
      <c r="C604" s="78" t="s">
        <v>67</v>
      </c>
      <c r="D604" s="82" t="s">
        <v>20</v>
      </c>
      <c r="E604" s="82" t="s">
        <v>20</v>
      </c>
      <c r="F604" s="82" t="s">
        <v>20</v>
      </c>
      <c r="G604" s="82" t="s">
        <v>20</v>
      </c>
      <c r="H604" s="62"/>
      <c r="I604" s="62"/>
      <c r="J604" s="62"/>
      <c r="K604" s="62"/>
    </row>
    <row r="605" spans="1:11" ht="14.1" customHeight="1" x14ac:dyDescent="0.25">
      <c r="A605" s="62"/>
      <c r="B605" s="62"/>
      <c r="C605" s="78" t="s">
        <v>70</v>
      </c>
      <c r="D605" s="82" t="s">
        <v>20</v>
      </c>
      <c r="E605" s="82" t="s">
        <v>20</v>
      </c>
      <c r="F605" s="82" t="s">
        <v>210</v>
      </c>
      <c r="G605" s="82" t="s">
        <v>20</v>
      </c>
      <c r="H605" s="62"/>
      <c r="I605" s="62"/>
      <c r="J605" s="62"/>
      <c r="K605" s="62"/>
    </row>
    <row r="606" spans="1:11" ht="14.1" customHeight="1" x14ac:dyDescent="0.25">
      <c r="A606" s="62"/>
      <c r="B606" s="62"/>
      <c r="C606" s="78" t="s">
        <v>74</v>
      </c>
      <c r="D606" s="82" t="s">
        <v>20</v>
      </c>
      <c r="E606" s="82" t="s">
        <v>20</v>
      </c>
      <c r="F606" s="82" t="s">
        <v>20</v>
      </c>
      <c r="G606" s="82" t="s">
        <v>20</v>
      </c>
      <c r="H606" s="62"/>
      <c r="I606" s="62"/>
      <c r="J606" s="62"/>
      <c r="K606" s="62"/>
    </row>
    <row r="607" spans="1:11" ht="14.1" customHeight="1" x14ac:dyDescent="0.25">
      <c r="A607" s="62"/>
      <c r="B607" s="62"/>
      <c r="C607" s="95" t="s">
        <v>78</v>
      </c>
      <c r="D607" s="96"/>
      <c r="E607" s="96"/>
      <c r="F607" s="96"/>
      <c r="G607" s="96"/>
      <c r="H607" s="62"/>
      <c r="I607" s="62"/>
      <c r="J607" s="62"/>
      <c r="K607" s="62"/>
    </row>
    <row r="608" spans="1:11" ht="14.1" customHeight="1" x14ac:dyDescent="0.25">
      <c r="A608" s="62"/>
      <c r="B608" s="62"/>
      <c r="C608" s="91"/>
      <c r="D608" s="92">
        <v>2021</v>
      </c>
      <c r="E608" s="92">
        <v>2022</v>
      </c>
      <c r="F608" s="92">
        <v>2023</v>
      </c>
      <c r="G608" s="92">
        <v>2024</v>
      </c>
      <c r="H608" s="62"/>
      <c r="I608" s="62"/>
      <c r="J608" s="62"/>
      <c r="K608" s="62"/>
    </row>
    <row r="609" spans="1:11" ht="14.1" customHeight="1" x14ac:dyDescent="0.25">
      <c r="A609" s="62"/>
      <c r="B609" s="62"/>
      <c r="C609" s="93"/>
      <c r="D609" s="94" t="s">
        <v>17</v>
      </c>
      <c r="E609" s="94" t="s">
        <v>18</v>
      </c>
      <c r="F609" s="94" t="s">
        <v>18</v>
      </c>
      <c r="G609" s="94" t="s">
        <v>18</v>
      </c>
      <c r="H609" s="62"/>
      <c r="I609" s="62"/>
      <c r="J609" s="62"/>
      <c r="K609" s="62"/>
    </row>
    <row r="610" spans="1:11" ht="14.1" customHeight="1" x14ac:dyDescent="0.25">
      <c r="A610" s="62"/>
      <c r="B610" s="62"/>
      <c r="C610" s="97" t="s">
        <v>79</v>
      </c>
      <c r="D610" s="98">
        <v>0</v>
      </c>
      <c r="E610" s="98">
        <v>0</v>
      </c>
      <c r="F610" s="98">
        <v>0</v>
      </c>
      <c r="G610" s="98">
        <v>0</v>
      </c>
      <c r="H610" s="62"/>
      <c r="I610" s="62"/>
      <c r="J610" s="62"/>
      <c r="K610" s="62"/>
    </row>
    <row r="611" spans="1:11" ht="14.1" customHeight="1" x14ac:dyDescent="0.25">
      <c r="A611" s="62"/>
      <c r="B611" s="62"/>
      <c r="C611" s="97" t="s">
        <v>80</v>
      </c>
      <c r="D611" s="98">
        <v>0</v>
      </c>
      <c r="E611" s="98">
        <v>0</v>
      </c>
      <c r="F611" s="98">
        <v>0</v>
      </c>
      <c r="G611" s="98">
        <v>0</v>
      </c>
      <c r="H611" s="62"/>
      <c r="I611" s="62"/>
      <c r="J611" s="62"/>
      <c r="K611" s="62"/>
    </row>
    <row r="612" spans="1:11" ht="14.1" customHeight="1" x14ac:dyDescent="0.25">
      <c r="A612" s="62"/>
      <c r="B612" s="62"/>
      <c r="C612" s="97" t="s">
        <v>81</v>
      </c>
      <c r="D612" s="98">
        <v>0</v>
      </c>
      <c r="E612" s="98">
        <v>0</v>
      </c>
      <c r="F612" s="98">
        <v>0</v>
      </c>
      <c r="G612" s="98">
        <v>0</v>
      </c>
      <c r="H612" s="62"/>
      <c r="I612" s="62"/>
      <c r="J612" s="62"/>
      <c r="K612" s="62"/>
    </row>
    <row r="613" spans="1:11" ht="14.1" customHeight="1" x14ac:dyDescent="0.25">
      <c r="A613" s="62"/>
      <c r="B613" s="62"/>
      <c r="C613" s="97" t="s">
        <v>82</v>
      </c>
      <c r="D613" s="98">
        <v>0</v>
      </c>
      <c r="E613" s="98">
        <v>0</v>
      </c>
      <c r="F613" s="98">
        <v>0</v>
      </c>
      <c r="G613" s="98">
        <v>0</v>
      </c>
      <c r="H613" s="62"/>
      <c r="I613" s="62"/>
      <c r="J613" s="62"/>
      <c r="K613" s="62"/>
    </row>
    <row r="614" spans="1:11" ht="14.1" customHeight="1" x14ac:dyDescent="0.25">
      <c r="A614" s="62"/>
      <c r="B614" s="62"/>
      <c r="C614" s="97" t="s">
        <v>80</v>
      </c>
      <c r="D614" s="98">
        <v>0</v>
      </c>
      <c r="E614" s="98">
        <v>0</v>
      </c>
      <c r="F614" s="98">
        <v>0</v>
      </c>
      <c r="G614" s="98">
        <v>0</v>
      </c>
      <c r="H614" s="62"/>
      <c r="I614" s="62"/>
      <c r="J614" s="62"/>
      <c r="K614" s="62"/>
    </row>
    <row r="615" spans="1:11" ht="14.1" customHeight="1" x14ac:dyDescent="0.25">
      <c r="A615" s="62"/>
      <c r="B615" s="62"/>
      <c r="C615" s="97" t="s">
        <v>81</v>
      </c>
      <c r="D615" s="98">
        <v>0</v>
      </c>
      <c r="E615" s="98">
        <v>0</v>
      </c>
      <c r="F615" s="98">
        <v>0</v>
      </c>
      <c r="G615" s="98">
        <v>0</v>
      </c>
      <c r="H615" s="62"/>
      <c r="I615" s="62"/>
      <c r="J615" s="62"/>
      <c r="K615" s="62"/>
    </row>
    <row r="616" spans="1:11" ht="14.1" customHeight="1" x14ac:dyDescent="0.25">
      <c r="A616" s="62"/>
      <c r="B616" s="62"/>
      <c r="C616" s="97" t="s">
        <v>83</v>
      </c>
      <c r="D616" s="98">
        <v>0</v>
      </c>
      <c r="E616" s="98">
        <v>0</v>
      </c>
      <c r="F616" s="98">
        <v>0</v>
      </c>
      <c r="G616" s="98">
        <v>0</v>
      </c>
      <c r="H616" s="62"/>
      <c r="I616" s="62"/>
      <c r="J616" s="62"/>
      <c r="K616" s="62"/>
    </row>
    <row r="617" spans="1:11" ht="14.1" customHeight="1" x14ac:dyDescent="0.25">
      <c r="A617" s="62"/>
      <c r="B617" s="62"/>
      <c r="C617" s="97" t="s">
        <v>80</v>
      </c>
      <c r="D617" s="98">
        <v>0</v>
      </c>
      <c r="E617" s="98">
        <v>0</v>
      </c>
      <c r="F617" s="98">
        <v>0</v>
      </c>
      <c r="G617" s="98">
        <v>0</v>
      </c>
      <c r="H617" s="62"/>
      <c r="I617" s="62"/>
      <c r="J617" s="62"/>
      <c r="K617" s="62"/>
    </row>
    <row r="618" spans="1:11" ht="14.1" customHeight="1" x14ac:dyDescent="0.25">
      <c r="A618" s="62"/>
      <c r="B618" s="62"/>
      <c r="C618" s="97" t="s">
        <v>81</v>
      </c>
      <c r="D618" s="98">
        <v>0</v>
      </c>
      <c r="E618" s="98">
        <v>0</v>
      </c>
      <c r="F618" s="98">
        <v>0</v>
      </c>
      <c r="G618" s="98">
        <v>0</v>
      </c>
      <c r="H618" s="62"/>
      <c r="I618" s="62"/>
      <c r="J618" s="62"/>
      <c r="K618" s="62"/>
    </row>
    <row r="619" spans="1:11" ht="14.1" customHeight="1" x14ac:dyDescent="0.25">
      <c r="A619" s="62"/>
      <c r="B619" s="62"/>
      <c r="C619" s="97" t="s">
        <v>84</v>
      </c>
      <c r="D619" s="98">
        <v>0</v>
      </c>
      <c r="E619" s="98">
        <v>0</v>
      </c>
      <c r="F619" s="98">
        <v>0</v>
      </c>
      <c r="G619" s="98">
        <v>0</v>
      </c>
      <c r="H619" s="62"/>
      <c r="I619" s="62"/>
      <c r="J619" s="62"/>
      <c r="K619" s="62"/>
    </row>
    <row r="620" spans="1:11" ht="14.1" customHeight="1" x14ac:dyDescent="0.25">
      <c r="A620" s="62"/>
      <c r="B620" s="62"/>
      <c r="C620" s="97" t="s">
        <v>80</v>
      </c>
      <c r="D620" s="98">
        <v>0</v>
      </c>
      <c r="E620" s="98">
        <v>0</v>
      </c>
      <c r="F620" s="98">
        <v>0</v>
      </c>
      <c r="G620" s="98">
        <v>0</v>
      </c>
      <c r="H620" s="62"/>
      <c r="I620" s="62"/>
      <c r="J620" s="62"/>
      <c r="K620" s="62"/>
    </row>
    <row r="621" spans="1:11" ht="14.1" customHeight="1" x14ac:dyDescent="0.25">
      <c r="A621" s="62"/>
      <c r="B621" s="62"/>
      <c r="C621" s="97" t="s">
        <v>81</v>
      </c>
      <c r="D621" s="98">
        <v>0</v>
      </c>
      <c r="E621" s="98">
        <v>0</v>
      </c>
      <c r="F621" s="98">
        <v>0</v>
      </c>
      <c r="G621" s="98">
        <v>0</v>
      </c>
      <c r="H621" s="62"/>
      <c r="I621" s="62"/>
      <c r="J621" s="62"/>
      <c r="K621" s="62"/>
    </row>
    <row r="622" spans="1:11" ht="14.1" customHeight="1" x14ac:dyDescent="0.25">
      <c r="A622" s="62"/>
      <c r="B622" s="62"/>
      <c r="C622" s="97" t="s">
        <v>85</v>
      </c>
      <c r="D622" s="98">
        <v>0</v>
      </c>
      <c r="E622" s="98">
        <v>0</v>
      </c>
      <c r="F622" s="98">
        <v>0</v>
      </c>
      <c r="G622" s="98">
        <v>0</v>
      </c>
      <c r="H622" s="62"/>
      <c r="I622" s="62"/>
      <c r="J622" s="62"/>
      <c r="K622" s="62"/>
    </row>
    <row r="623" spans="1:11" ht="14.1" customHeight="1" x14ac:dyDescent="0.25">
      <c r="A623" s="62"/>
      <c r="B623" s="62"/>
      <c r="C623" s="97" t="s">
        <v>80</v>
      </c>
      <c r="D623" s="98">
        <v>0</v>
      </c>
      <c r="E623" s="98">
        <v>0</v>
      </c>
      <c r="F623" s="98">
        <v>0</v>
      </c>
      <c r="G623" s="98">
        <v>0</v>
      </c>
      <c r="H623" s="62"/>
      <c r="I623" s="62"/>
      <c r="J623" s="62"/>
      <c r="K623" s="62"/>
    </row>
    <row r="624" spans="1:11" ht="14.1" customHeight="1" x14ac:dyDescent="0.25">
      <c r="A624" s="62"/>
      <c r="B624" s="62"/>
      <c r="C624" s="97" t="s">
        <v>81</v>
      </c>
      <c r="D624" s="98">
        <v>0</v>
      </c>
      <c r="E624" s="98">
        <v>0</v>
      </c>
      <c r="F624" s="98">
        <v>0</v>
      </c>
      <c r="G624" s="98">
        <v>0</v>
      </c>
      <c r="H624" s="62"/>
      <c r="I624" s="62"/>
      <c r="J624" s="62"/>
      <c r="K624" s="62"/>
    </row>
    <row r="625" spans="1:11" ht="14.1" customHeight="1" x14ac:dyDescent="0.25">
      <c r="A625" s="62"/>
      <c r="B625" s="62"/>
      <c r="C625" s="97" t="s">
        <v>86</v>
      </c>
      <c r="D625" s="98">
        <v>0</v>
      </c>
      <c r="E625" s="98">
        <v>0</v>
      </c>
      <c r="F625" s="98">
        <v>0</v>
      </c>
      <c r="G625" s="98">
        <v>0</v>
      </c>
      <c r="H625" s="62"/>
      <c r="I625" s="62"/>
      <c r="J625" s="62"/>
      <c r="K625" s="62"/>
    </row>
    <row r="626" spans="1:11" ht="14.1" customHeight="1" x14ac:dyDescent="0.25">
      <c r="A626" s="62"/>
      <c r="B626" s="62"/>
      <c r="C626" s="97" t="s">
        <v>80</v>
      </c>
      <c r="D626" s="98">
        <v>0</v>
      </c>
      <c r="E626" s="98">
        <v>0</v>
      </c>
      <c r="F626" s="98">
        <v>0</v>
      </c>
      <c r="G626" s="98">
        <v>0</v>
      </c>
      <c r="H626" s="62"/>
      <c r="I626" s="62"/>
      <c r="J626" s="62"/>
      <c r="K626" s="62"/>
    </row>
    <row r="627" spans="1:11" ht="14.1" customHeight="1" x14ac:dyDescent="0.25">
      <c r="A627" s="62"/>
      <c r="B627" s="62"/>
      <c r="C627" s="97" t="s">
        <v>81</v>
      </c>
      <c r="D627" s="98">
        <v>0</v>
      </c>
      <c r="E627" s="98">
        <v>0</v>
      </c>
      <c r="F627" s="98">
        <v>0</v>
      </c>
      <c r="G627" s="98">
        <v>0</v>
      </c>
      <c r="H627" s="62"/>
      <c r="I627" s="62"/>
      <c r="J627" s="62"/>
      <c r="K627" s="62"/>
    </row>
    <row r="628" spans="1:11" ht="14.1" customHeight="1" x14ac:dyDescent="0.25">
      <c r="A628" s="62"/>
      <c r="B628" s="62"/>
      <c r="C628" s="97" t="s">
        <v>87</v>
      </c>
      <c r="D628" s="98">
        <v>0</v>
      </c>
      <c r="E628" s="98">
        <v>0</v>
      </c>
      <c r="F628" s="98">
        <v>0</v>
      </c>
      <c r="G628" s="98">
        <v>0</v>
      </c>
      <c r="H628" s="62"/>
      <c r="I628" s="62"/>
      <c r="J628" s="62"/>
      <c r="K628" s="62"/>
    </row>
    <row r="629" spans="1:11" ht="14.1" customHeight="1" x14ac:dyDescent="0.25">
      <c r="A629" s="62"/>
      <c r="B629" s="62"/>
      <c r="C629" s="97" t="s">
        <v>80</v>
      </c>
      <c r="D629" s="98">
        <v>0</v>
      </c>
      <c r="E629" s="98">
        <v>0</v>
      </c>
      <c r="F629" s="98">
        <v>0</v>
      </c>
      <c r="G629" s="98">
        <v>0</v>
      </c>
      <c r="H629" s="62"/>
      <c r="I629" s="62"/>
      <c r="J629" s="62"/>
      <c r="K629" s="62"/>
    </row>
    <row r="630" spans="1:11" ht="14.1" customHeight="1" x14ac:dyDescent="0.25">
      <c r="A630" s="62"/>
      <c r="B630" s="62"/>
      <c r="C630" s="97" t="s">
        <v>81</v>
      </c>
      <c r="D630" s="98">
        <v>0</v>
      </c>
      <c r="E630" s="98">
        <v>0</v>
      </c>
      <c r="F630" s="98">
        <v>0</v>
      </c>
      <c r="G630" s="98">
        <v>0</v>
      </c>
      <c r="H630" s="62"/>
      <c r="I630" s="62"/>
      <c r="J630" s="62"/>
      <c r="K630" s="62"/>
    </row>
    <row r="631" spans="1:11" ht="14.1" customHeight="1" x14ac:dyDescent="0.25">
      <c r="A631" s="62"/>
      <c r="B631" s="62"/>
      <c r="C631" s="97" t="s">
        <v>88</v>
      </c>
      <c r="D631" s="98">
        <v>0</v>
      </c>
      <c r="E631" s="98">
        <v>0</v>
      </c>
      <c r="F631" s="98">
        <v>0</v>
      </c>
      <c r="G631" s="98">
        <v>0</v>
      </c>
      <c r="H631" s="62"/>
      <c r="I631" s="62"/>
      <c r="J631" s="62"/>
      <c r="K631" s="62"/>
    </row>
    <row r="632" spans="1:11" ht="14.1" customHeight="1" x14ac:dyDescent="0.25">
      <c r="A632" s="62"/>
      <c r="B632" s="62"/>
      <c r="C632" s="97" t="s">
        <v>80</v>
      </c>
      <c r="D632" s="98">
        <v>0</v>
      </c>
      <c r="E632" s="98">
        <v>0</v>
      </c>
      <c r="F632" s="98">
        <v>0</v>
      </c>
      <c r="G632" s="98">
        <v>0</v>
      </c>
      <c r="H632" s="62"/>
      <c r="I632" s="62"/>
      <c r="J632" s="62"/>
      <c r="K632" s="62"/>
    </row>
    <row r="633" spans="1:11" ht="14.1" customHeight="1" x14ac:dyDescent="0.25">
      <c r="A633" s="62"/>
      <c r="B633" s="62"/>
      <c r="C633" s="97" t="s">
        <v>89</v>
      </c>
      <c r="D633" s="98">
        <v>0</v>
      </c>
      <c r="E633" s="98">
        <v>0</v>
      </c>
      <c r="F633" s="98">
        <v>0</v>
      </c>
      <c r="G633" s="98">
        <v>0</v>
      </c>
      <c r="H633" s="62"/>
      <c r="I633" s="62"/>
      <c r="J633" s="62"/>
      <c r="K633" s="62"/>
    </row>
    <row r="634" spans="1:11" ht="14.1" customHeight="1" x14ac:dyDescent="0.25">
      <c r="A634" s="62"/>
      <c r="B634" s="62"/>
      <c r="C634" s="97" t="s">
        <v>90</v>
      </c>
      <c r="D634" s="98">
        <v>0</v>
      </c>
      <c r="E634" s="98">
        <v>0</v>
      </c>
      <c r="F634" s="98">
        <v>0</v>
      </c>
      <c r="G634" s="98">
        <v>0</v>
      </c>
      <c r="H634" s="62"/>
      <c r="I634" s="62"/>
      <c r="J634" s="62"/>
      <c r="K634" s="62"/>
    </row>
    <row r="635" spans="1:11" ht="14.1" customHeight="1" x14ac:dyDescent="0.25">
      <c r="A635" s="62"/>
      <c r="B635" s="62"/>
      <c r="C635" s="97" t="s">
        <v>91</v>
      </c>
      <c r="D635" s="98">
        <v>0</v>
      </c>
      <c r="E635" s="98">
        <v>0</v>
      </c>
      <c r="F635" s="98">
        <v>0</v>
      </c>
      <c r="G635" s="98">
        <v>0</v>
      </c>
      <c r="H635" s="62"/>
      <c r="I635" s="62"/>
      <c r="J635" s="62"/>
      <c r="K635" s="62"/>
    </row>
    <row r="636" spans="1:11" ht="14.1" customHeight="1" x14ac:dyDescent="0.25">
      <c r="A636" s="62"/>
      <c r="B636" s="62"/>
      <c r="C636" s="97" t="s">
        <v>92</v>
      </c>
      <c r="D636" s="98">
        <v>0</v>
      </c>
      <c r="E636" s="98">
        <v>0</v>
      </c>
      <c r="F636" s="98">
        <v>0</v>
      </c>
      <c r="G636" s="98">
        <v>0</v>
      </c>
      <c r="H636" s="62"/>
      <c r="I636" s="62"/>
      <c r="J636" s="62"/>
      <c r="K636" s="62"/>
    </row>
    <row r="637" spans="1:11" ht="14.1" customHeight="1" x14ac:dyDescent="0.25">
      <c r="A637" s="62"/>
      <c r="B637" s="62"/>
      <c r="C637" s="97" t="s">
        <v>93</v>
      </c>
      <c r="D637" s="98">
        <v>0</v>
      </c>
      <c r="E637" s="98">
        <v>3214000</v>
      </c>
      <c r="F637" s="98">
        <v>0</v>
      </c>
      <c r="G637" s="98">
        <v>0</v>
      </c>
      <c r="H637" s="62"/>
      <c r="I637" s="62"/>
      <c r="J637" s="62"/>
      <c r="K637" s="62"/>
    </row>
    <row r="638" spans="1:11" ht="14.1" customHeight="1" x14ac:dyDescent="0.25">
      <c r="A638" s="62"/>
      <c r="B638" s="62"/>
      <c r="C638" s="97" t="s">
        <v>80</v>
      </c>
      <c r="D638" s="98">
        <v>0</v>
      </c>
      <c r="E638" s="98">
        <v>3214000</v>
      </c>
      <c r="F638" s="98">
        <v>0</v>
      </c>
      <c r="G638" s="98">
        <v>0</v>
      </c>
      <c r="H638" s="62"/>
      <c r="I638" s="62"/>
      <c r="J638" s="62"/>
      <c r="K638" s="62"/>
    </row>
    <row r="639" spans="1:11" ht="14.1" customHeight="1" x14ac:dyDescent="0.25">
      <c r="A639" s="62"/>
      <c r="B639" s="62"/>
      <c r="C639" s="97" t="s">
        <v>89</v>
      </c>
      <c r="D639" s="98">
        <v>0</v>
      </c>
      <c r="E639" s="98">
        <v>0</v>
      </c>
      <c r="F639" s="98">
        <v>0</v>
      </c>
      <c r="G639" s="98">
        <v>0</v>
      </c>
      <c r="H639" s="62"/>
      <c r="I639" s="62"/>
      <c r="J639" s="62"/>
      <c r="K639" s="62"/>
    </row>
    <row r="640" spans="1:11" ht="14.1" customHeight="1" x14ac:dyDescent="0.25">
      <c r="A640" s="62"/>
      <c r="B640" s="62"/>
      <c r="C640" s="97" t="s">
        <v>90</v>
      </c>
      <c r="D640" s="98">
        <v>0</v>
      </c>
      <c r="E640" s="98">
        <v>0</v>
      </c>
      <c r="F640" s="98">
        <v>0</v>
      </c>
      <c r="G640" s="98">
        <v>0</v>
      </c>
      <c r="H640" s="62"/>
      <c r="I640" s="62"/>
      <c r="J640" s="62"/>
      <c r="K640" s="62"/>
    </row>
    <row r="641" spans="1:11" ht="14.1" customHeight="1" x14ac:dyDescent="0.25">
      <c r="A641" s="62"/>
      <c r="B641" s="62"/>
      <c r="C641" s="97" t="s">
        <v>91</v>
      </c>
      <c r="D641" s="98">
        <v>0</v>
      </c>
      <c r="E641" s="98">
        <v>0</v>
      </c>
      <c r="F641" s="98">
        <v>0</v>
      </c>
      <c r="G641" s="98">
        <v>0</v>
      </c>
      <c r="H641" s="62"/>
      <c r="I641" s="62"/>
      <c r="J641" s="62"/>
      <c r="K641" s="62"/>
    </row>
    <row r="642" spans="1:11" ht="14.1" customHeight="1" x14ac:dyDescent="0.25">
      <c r="A642" s="62"/>
      <c r="B642" s="62"/>
      <c r="C642" s="97" t="s">
        <v>92</v>
      </c>
      <c r="D642" s="98">
        <v>0</v>
      </c>
      <c r="E642" s="98">
        <v>0</v>
      </c>
      <c r="F642" s="98">
        <v>0</v>
      </c>
      <c r="G642" s="98">
        <v>0</v>
      </c>
      <c r="H642" s="62"/>
      <c r="I642" s="62"/>
      <c r="J642" s="62"/>
      <c r="K642" s="62"/>
    </row>
    <row r="643" spans="1:11" ht="14.1" customHeight="1" x14ac:dyDescent="0.25">
      <c r="A643" s="62"/>
      <c r="B643" s="62"/>
      <c r="C643" s="97" t="s">
        <v>94</v>
      </c>
      <c r="D643" s="98">
        <v>0</v>
      </c>
      <c r="E643" s="98">
        <v>0</v>
      </c>
      <c r="F643" s="98">
        <v>0</v>
      </c>
      <c r="G643" s="98">
        <v>0</v>
      </c>
      <c r="H643" s="62"/>
      <c r="I643" s="62"/>
      <c r="J643" s="62"/>
      <c r="K643" s="62"/>
    </row>
    <row r="644" spans="1:11" ht="14.1" customHeight="1" x14ac:dyDescent="0.25">
      <c r="A644" s="62"/>
      <c r="B644" s="62"/>
      <c r="C644" s="97" t="s">
        <v>80</v>
      </c>
      <c r="D644" s="98">
        <v>0</v>
      </c>
      <c r="E644" s="98">
        <v>0</v>
      </c>
      <c r="F644" s="98">
        <v>0</v>
      </c>
      <c r="G644" s="98">
        <v>0</v>
      </c>
      <c r="H644" s="62"/>
      <c r="I644" s="62"/>
      <c r="J644" s="62"/>
      <c r="K644" s="62"/>
    </row>
    <row r="645" spans="1:11" ht="14.1" customHeight="1" x14ac:dyDescent="0.25">
      <c r="A645" s="62"/>
      <c r="B645" s="62"/>
      <c r="C645" s="97" t="s">
        <v>89</v>
      </c>
      <c r="D645" s="98">
        <v>0</v>
      </c>
      <c r="E645" s="98">
        <v>0</v>
      </c>
      <c r="F645" s="98">
        <v>0</v>
      </c>
      <c r="G645" s="98">
        <v>0</v>
      </c>
      <c r="H645" s="62"/>
      <c r="I645" s="62"/>
      <c r="J645" s="62"/>
      <c r="K645" s="62"/>
    </row>
    <row r="646" spans="1:11" ht="14.1" customHeight="1" x14ac:dyDescent="0.25">
      <c r="A646" s="62"/>
      <c r="B646" s="62"/>
      <c r="C646" s="97" t="s">
        <v>90</v>
      </c>
      <c r="D646" s="98">
        <v>0</v>
      </c>
      <c r="E646" s="98">
        <v>0</v>
      </c>
      <c r="F646" s="98">
        <v>0</v>
      </c>
      <c r="G646" s="98">
        <v>0</v>
      </c>
      <c r="H646" s="62"/>
      <c r="I646" s="62"/>
      <c r="J646" s="62"/>
      <c r="K646" s="62"/>
    </row>
    <row r="647" spans="1:11" ht="14.1" customHeight="1" x14ac:dyDescent="0.25">
      <c r="A647" s="62"/>
      <c r="B647" s="62"/>
      <c r="C647" s="97" t="s">
        <v>91</v>
      </c>
      <c r="D647" s="98">
        <v>0</v>
      </c>
      <c r="E647" s="98">
        <v>0</v>
      </c>
      <c r="F647" s="98">
        <v>0</v>
      </c>
      <c r="G647" s="98">
        <v>0</v>
      </c>
      <c r="H647" s="62"/>
      <c r="I647" s="62"/>
      <c r="J647" s="62"/>
      <c r="K647" s="62"/>
    </row>
    <row r="648" spans="1:11" ht="14.1" customHeight="1" x14ac:dyDescent="0.25">
      <c r="A648" s="62"/>
      <c r="B648" s="62"/>
      <c r="C648" s="97" t="s">
        <v>92</v>
      </c>
      <c r="D648" s="98">
        <v>0</v>
      </c>
      <c r="E648" s="98">
        <v>0</v>
      </c>
      <c r="F648" s="98">
        <v>0</v>
      </c>
      <c r="G648" s="98">
        <v>0</v>
      </c>
      <c r="H648" s="62"/>
      <c r="I648" s="62"/>
      <c r="J648" s="62"/>
      <c r="K648" s="62"/>
    </row>
    <row r="649" spans="1:11" ht="14.1" customHeight="1" x14ac:dyDescent="0.25">
      <c r="A649" s="62"/>
      <c r="B649" s="62"/>
      <c r="C649" s="97" t="s">
        <v>95</v>
      </c>
      <c r="D649" s="98">
        <v>0</v>
      </c>
      <c r="E649" s="98">
        <v>0</v>
      </c>
      <c r="F649" s="98">
        <v>0</v>
      </c>
      <c r="G649" s="98">
        <v>0</v>
      </c>
      <c r="H649" s="62"/>
      <c r="I649" s="62"/>
      <c r="J649" s="62"/>
      <c r="K649" s="62"/>
    </row>
    <row r="650" spans="1:11" ht="14.1" customHeight="1" x14ac:dyDescent="0.25">
      <c r="A650" s="62"/>
      <c r="B650" s="62"/>
      <c r="C650" s="97" t="s">
        <v>96</v>
      </c>
      <c r="D650" s="98">
        <v>0</v>
      </c>
      <c r="E650" s="98">
        <v>0</v>
      </c>
      <c r="F650" s="98">
        <v>0</v>
      </c>
      <c r="G650" s="98">
        <v>0</v>
      </c>
      <c r="H650" s="62"/>
      <c r="I650" s="62"/>
      <c r="J650" s="62"/>
      <c r="K650" s="62"/>
    </row>
    <row r="651" spans="1:11" ht="14.1" customHeight="1" x14ac:dyDescent="0.25">
      <c r="A651" s="62"/>
      <c r="B651" s="62"/>
      <c r="C651" s="99" t="s">
        <v>97</v>
      </c>
      <c r="D651" s="98">
        <v>0</v>
      </c>
      <c r="E651" s="98">
        <v>3214000</v>
      </c>
      <c r="F651" s="98">
        <v>0</v>
      </c>
      <c r="G651" s="98">
        <v>0</v>
      </c>
      <c r="H651" s="62"/>
      <c r="I651" s="62"/>
      <c r="J651" s="62"/>
      <c r="K651" s="62"/>
    </row>
    <row r="652" spans="1:11" ht="18" customHeight="1" x14ac:dyDescent="0.25">
      <c r="A652" s="62"/>
      <c r="B652" s="62"/>
      <c r="C652" s="86" t="s">
        <v>47</v>
      </c>
      <c r="D652" s="87" t="s">
        <v>996</v>
      </c>
      <c r="E652" s="88"/>
      <c r="F652" s="88"/>
      <c r="G652" s="88"/>
      <c r="H652" s="62"/>
      <c r="I652" s="62"/>
      <c r="J652" s="62"/>
      <c r="K652" s="62"/>
    </row>
    <row r="653" spans="1:11" ht="18" customHeight="1" x14ac:dyDescent="0.25">
      <c r="A653" s="62"/>
      <c r="B653" s="62"/>
      <c r="C653" s="89" t="s">
        <v>49</v>
      </c>
      <c r="D653" s="90" t="s">
        <v>20</v>
      </c>
      <c r="E653" s="45"/>
      <c r="F653" s="45"/>
      <c r="G653" s="45"/>
      <c r="H653" s="62"/>
      <c r="I653" s="62"/>
      <c r="J653" s="62"/>
      <c r="K653" s="62"/>
    </row>
    <row r="654" spans="1:11" ht="18" customHeight="1" x14ac:dyDescent="0.25">
      <c r="A654" s="62"/>
      <c r="B654" s="62"/>
      <c r="C654" s="89" t="s">
        <v>51</v>
      </c>
      <c r="D654" s="90" t="s">
        <v>997</v>
      </c>
      <c r="E654" s="45"/>
      <c r="F654" s="45"/>
      <c r="G654" s="45"/>
      <c r="H654" s="62"/>
      <c r="I654" s="62"/>
      <c r="J654" s="62"/>
      <c r="K654" s="62"/>
    </row>
    <row r="655" spans="1:11" ht="15" customHeight="1" x14ac:dyDescent="0.25">
      <c r="A655" s="62"/>
      <c r="B655" s="62"/>
      <c r="C655" s="91"/>
      <c r="D655" s="92">
        <v>2021</v>
      </c>
      <c r="E655" s="92">
        <v>2022</v>
      </c>
      <c r="F655" s="92">
        <v>2023</v>
      </c>
      <c r="G655" s="92">
        <v>2024</v>
      </c>
      <c r="H655" s="62"/>
      <c r="I655" s="62"/>
      <c r="J655" s="62"/>
      <c r="K655" s="62"/>
    </row>
    <row r="656" spans="1:11" ht="15" customHeight="1" x14ac:dyDescent="0.25">
      <c r="A656" s="62"/>
      <c r="B656" s="62"/>
      <c r="C656" s="93"/>
      <c r="D656" s="94" t="s">
        <v>17</v>
      </c>
      <c r="E656" s="94" t="s">
        <v>18</v>
      </c>
      <c r="F656" s="94" t="s">
        <v>18</v>
      </c>
      <c r="G656" s="94" t="s">
        <v>18</v>
      </c>
      <c r="H656" s="62"/>
      <c r="I656" s="62"/>
      <c r="J656" s="62"/>
      <c r="K656" s="62"/>
    </row>
    <row r="657" spans="1:11" ht="14.1" customHeight="1" x14ac:dyDescent="0.25">
      <c r="A657" s="62"/>
      <c r="B657" s="62"/>
      <c r="C657" s="78" t="s">
        <v>53</v>
      </c>
      <c r="D657" s="82" t="s">
        <v>20</v>
      </c>
      <c r="E657" s="82" t="s">
        <v>191</v>
      </c>
      <c r="F657" s="82" t="s">
        <v>43</v>
      </c>
      <c r="G657" s="82" t="s">
        <v>43</v>
      </c>
      <c r="H657" s="62"/>
      <c r="I657" s="62"/>
      <c r="J657" s="62"/>
      <c r="K657" s="62"/>
    </row>
    <row r="658" spans="1:11" ht="14.1" customHeight="1" x14ac:dyDescent="0.25">
      <c r="A658" s="62"/>
      <c r="B658" s="62"/>
      <c r="C658" s="78" t="s">
        <v>57</v>
      </c>
      <c r="D658" s="82" t="s">
        <v>20</v>
      </c>
      <c r="E658" s="82" t="s">
        <v>483</v>
      </c>
      <c r="F658" s="82" t="s">
        <v>43</v>
      </c>
      <c r="G658" s="82" t="s">
        <v>43</v>
      </c>
      <c r="H658" s="62"/>
      <c r="I658" s="62"/>
      <c r="J658" s="62"/>
      <c r="K658" s="62"/>
    </row>
    <row r="659" spans="1:11" ht="14.1" customHeight="1" x14ac:dyDescent="0.25">
      <c r="A659" s="62"/>
      <c r="B659" s="62"/>
      <c r="C659" s="78" t="s">
        <v>62</v>
      </c>
      <c r="D659" s="82" t="s">
        <v>43</v>
      </c>
      <c r="E659" s="82" t="s">
        <v>483</v>
      </c>
      <c r="F659" s="82" t="s">
        <v>43</v>
      </c>
      <c r="G659" s="82" t="s">
        <v>43</v>
      </c>
      <c r="H659" s="62"/>
      <c r="I659" s="62"/>
      <c r="J659" s="62"/>
      <c r="K659" s="62"/>
    </row>
    <row r="660" spans="1:11" ht="14.1" customHeight="1" x14ac:dyDescent="0.25">
      <c r="A660" s="62"/>
      <c r="B660" s="62"/>
      <c r="C660" s="78" t="s">
        <v>67</v>
      </c>
      <c r="D660" s="82" t="s">
        <v>20</v>
      </c>
      <c r="E660" s="82" t="s">
        <v>20</v>
      </c>
      <c r="F660" s="82" t="s">
        <v>210</v>
      </c>
      <c r="G660" s="82" t="s">
        <v>20</v>
      </c>
      <c r="H660" s="62"/>
      <c r="I660" s="62"/>
      <c r="J660" s="62"/>
      <c r="K660" s="62"/>
    </row>
    <row r="661" spans="1:11" ht="14.1" customHeight="1" x14ac:dyDescent="0.25">
      <c r="A661" s="62"/>
      <c r="B661" s="62"/>
      <c r="C661" s="78" t="s">
        <v>70</v>
      </c>
      <c r="D661" s="82" t="s">
        <v>20</v>
      </c>
      <c r="E661" s="82" t="s">
        <v>20</v>
      </c>
      <c r="F661" s="82" t="s">
        <v>210</v>
      </c>
      <c r="G661" s="82" t="s">
        <v>20</v>
      </c>
      <c r="H661" s="62"/>
      <c r="I661" s="62"/>
      <c r="J661" s="62"/>
      <c r="K661" s="62"/>
    </row>
    <row r="662" spans="1:11" ht="14.1" customHeight="1" x14ac:dyDescent="0.25">
      <c r="A662" s="62"/>
      <c r="B662" s="62"/>
      <c r="C662" s="78" t="s">
        <v>74</v>
      </c>
      <c r="D662" s="82" t="s">
        <v>20</v>
      </c>
      <c r="E662" s="82" t="s">
        <v>20</v>
      </c>
      <c r="F662" s="82" t="s">
        <v>210</v>
      </c>
      <c r="G662" s="82" t="s">
        <v>20</v>
      </c>
      <c r="H662" s="62"/>
      <c r="I662" s="62"/>
      <c r="J662" s="62"/>
      <c r="K662" s="62"/>
    </row>
    <row r="663" spans="1:11" ht="14.1" customHeight="1" x14ac:dyDescent="0.25">
      <c r="A663" s="62"/>
      <c r="B663" s="62"/>
      <c r="C663" s="95" t="s">
        <v>78</v>
      </c>
      <c r="D663" s="96"/>
      <c r="E663" s="96"/>
      <c r="F663" s="96"/>
      <c r="G663" s="96"/>
      <c r="H663" s="62"/>
      <c r="I663" s="62"/>
      <c r="J663" s="62"/>
      <c r="K663" s="62"/>
    </row>
    <row r="664" spans="1:11" ht="14.1" customHeight="1" x14ac:dyDescent="0.25">
      <c r="A664" s="62"/>
      <c r="B664" s="62"/>
      <c r="C664" s="91"/>
      <c r="D664" s="92">
        <v>2021</v>
      </c>
      <c r="E664" s="92">
        <v>2022</v>
      </c>
      <c r="F664" s="92">
        <v>2023</v>
      </c>
      <c r="G664" s="92">
        <v>2024</v>
      </c>
      <c r="H664" s="62"/>
      <c r="I664" s="62"/>
      <c r="J664" s="62"/>
      <c r="K664" s="62"/>
    </row>
    <row r="665" spans="1:11" ht="14.1" customHeight="1" x14ac:dyDescent="0.25">
      <c r="A665" s="62"/>
      <c r="B665" s="62"/>
      <c r="C665" s="93"/>
      <c r="D665" s="94" t="s">
        <v>17</v>
      </c>
      <c r="E665" s="94" t="s">
        <v>18</v>
      </c>
      <c r="F665" s="94" t="s">
        <v>18</v>
      </c>
      <c r="G665" s="94" t="s">
        <v>18</v>
      </c>
      <c r="H665" s="62"/>
      <c r="I665" s="62"/>
      <c r="J665" s="62"/>
      <c r="K665" s="62"/>
    </row>
    <row r="666" spans="1:11" ht="14.1" customHeight="1" x14ac:dyDescent="0.25">
      <c r="A666" s="62"/>
      <c r="B666" s="62"/>
      <c r="C666" s="97" t="s">
        <v>79</v>
      </c>
      <c r="D666" s="100" t="s">
        <v>20</v>
      </c>
      <c r="E666" s="98">
        <v>0</v>
      </c>
      <c r="F666" s="98">
        <v>0</v>
      </c>
      <c r="G666" s="98">
        <v>0</v>
      </c>
      <c r="H666" s="62"/>
      <c r="I666" s="62"/>
      <c r="J666" s="62"/>
      <c r="K666" s="62"/>
    </row>
    <row r="667" spans="1:11" ht="14.1" customHeight="1" x14ac:dyDescent="0.25">
      <c r="A667" s="62"/>
      <c r="B667" s="62"/>
      <c r="C667" s="97" t="s">
        <v>80</v>
      </c>
      <c r="D667" s="100" t="s">
        <v>20</v>
      </c>
      <c r="E667" s="98">
        <v>0</v>
      </c>
      <c r="F667" s="98">
        <v>0</v>
      </c>
      <c r="G667" s="98">
        <v>0</v>
      </c>
      <c r="H667" s="62"/>
      <c r="I667" s="62"/>
      <c r="J667" s="62"/>
      <c r="K667" s="62"/>
    </row>
    <row r="668" spans="1:11" ht="14.1" customHeight="1" x14ac:dyDescent="0.25">
      <c r="A668" s="62"/>
      <c r="B668" s="62"/>
      <c r="C668" s="97" t="s">
        <v>81</v>
      </c>
      <c r="D668" s="100" t="s">
        <v>20</v>
      </c>
      <c r="E668" s="98">
        <v>0</v>
      </c>
      <c r="F668" s="98">
        <v>0</v>
      </c>
      <c r="G668" s="98">
        <v>0</v>
      </c>
      <c r="H668" s="62"/>
      <c r="I668" s="62"/>
      <c r="J668" s="62"/>
      <c r="K668" s="62"/>
    </row>
    <row r="669" spans="1:11" ht="14.1" customHeight="1" x14ac:dyDescent="0.25">
      <c r="A669" s="62"/>
      <c r="B669" s="62"/>
      <c r="C669" s="97" t="s">
        <v>82</v>
      </c>
      <c r="D669" s="100" t="s">
        <v>20</v>
      </c>
      <c r="E669" s="98">
        <v>0</v>
      </c>
      <c r="F669" s="98">
        <v>0</v>
      </c>
      <c r="G669" s="98">
        <v>0</v>
      </c>
      <c r="H669" s="62"/>
      <c r="I669" s="62"/>
      <c r="J669" s="62"/>
      <c r="K669" s="62"/>
    </row>
    <row r="670" spans="1:11" ht="14.1" customHeight="1" x14ac:dyDescent="0.25">
      <c r="A670" s="62"/>
      <c r="B670" s="62"/>
      <c r="C670" s="97" t="s">
        <v>80</v>
      </c>
      <c r="D670" s="100" t="s">
        <v>20</v>
      </c>
      <c r="E670" s="98">
        <v>0</v>
      </c>
      <c r="F670" s="98">
        <v>0</v>
      </c>
      <c r="G670" s="98">
        <v>0</v>
      </c>
      <c r="H670" s="62"/>
      <c r="I670" s="62"/>
      <c r="J670" s="62"/>
      <c r="K670" s="62"/>
    </row>
    <row r="671" spans="1:11" ht="14.1" customHeight="1" x14ac:dyDescent="0.25">
      <c r="A671" s="62"/>
      <c r="B671" s="62"/>
      <c r="C671" s="97" t="s">
        <v>81</v>
      </c>
      <c r="D671" s="100" t="s">
        <v>20</v>
      </c>
      <c r="E671" s="98">
        <v>0</v>
      </c>
      <c r="F671" s="98">
        <v>0</v>
      </c>
      <c r="G671" s="98">
        <v>0</v>
      </c>
      <c r="H671" s="62"/>
      <c r="I671" s="62"/>
      <c r="J671" s="62"/>
      <c r="K671" s="62"/>
    </row>
    <row r="672" spans="1:11" ht="14.1" customHeight="1" x14ac:dyDescent="0.25">
      <c r="A672" s="62"/>
      <c r="B672" s="62"/>
      <c r="C672" s="97" t="s">
        <v>83</v>
      </c>
      <c r="D672" s="100" t="s">
        <v>20</v>
      </c>
      <c r="E672" s="98">
        <v>0</v>
      </c>
      <c r="F672" s="98">
        <v>0</v>
      </c>
      <c r="G672" s="98">
        <v>0</v>
      </c>
      <c r="H672" s="62"/>
      <c r="I672" s="62"/>
      <c r="J672" s="62"/>
      <c r="K672" s="62"/>
    </row>
    <row r="673" spans="1:11" ht="14.1" customHeight="1" x14ac:dyDescent="0.25">
      <c r="A673" s="62"/>
      <c r="B673" s="62"/>
      <c r="C673" s="97" t="s">
        <v>80</v>
      </c>
      <c r="D673" s="100" t="s">
        <v>20</v>
      </c>
      <c r="E673" s="98">
        <v>0</v>
      </c>
      <c r="F673" s="98">
        <v>0</v>
      </c>
      <c r="G673" s="98">
        <v>0</v>
      </c>
      <c r="H673" s="62"/>
      <c r="I673" s="62"/>
      <c r="J673" s="62"/>
      <c r="K673" s="62"/>
    </row>
    <row r="674" spans="1:11" ht="14.1" customHeight="1" x14ac:dyDescent="0.25">
      <c r="A674" s="62"/>
      <c r="B674" s="62"/>
      <c r="C674" s="97" t="s">
        <v>81</v>
      </c>
      <c r="D674" s="100" t="s">
        <v>20</v>
      </c>
      <c r="E674" s="98">
        <v>0</v>
      </c>
      <c r="F674" s="98">
        <v>0</v>
      </c>
      <c r="G674" s="98">
        <v>0</v>
      </c>
      <c r="H674" s="62"/>
      <c r="I674" s="62"/>
      <c r="J674" s="62"/>
      <c r="K674" s="62"/>
    </row>
    <row r="675" spans="1:11" ht="14.1" customHeight="1" x14ac:dyDescent="0.25">
      <c r="A675" s="62"/>
      <c r="B675" s="62"/>
      <c r="C675" s="97" t="s">
        <v>84</v>
      </c>
      <c r="D675" s="100" t="s">
        <v>20</v>
      </c>
      <c r="E675" s="98">
        <v>0</v>
      </c>
      <c r="F675" s="98">
        <v>0</v>
      </c>
      <c r="G675" s="98">
        <v>0</v>
      </c>
      <c r="H675" s="62"/>
      <c r="I675" s="62"/>
      <c r="J675" s="62"/>
      <c r="K675" s="62"/>
    </row>
    <row r="676" spans="1:11" ht="14.1" customHeight="1" x14ac:dyDescent="0.25">
      <c r="A676" s="62"/>
      <c r="B676" s="62"/>
      <c r="C676" s="97" t="s">
        <v>80</v>
      </c>
      <c r="D676" s="100" t="s">
        <v>20</v>
      </c>
      <c r="E676" s="98">
        <v>0</v>
      </c>
      <c r="F676" s="98">
        <v>0</v>
      </c>
      <c r="G676" s="98">
        <v>0</v>
      </c>
      <c r="H676" s="62"/>
      <c r="I676" s="62"/>
      <c r="J676" s="62"/>
      <c r="K676" s="62"/>
    </row>
    <row r="677" spans="1:11" ht="14.1" customHeight="1" x14ac:dyDescent="0.25">
      <c r="A677" s="62"/>
      <c r="B677" s="62"/>
      <c r="C677" s="97" t="s">
        <v>81</v>
      </c>
      <c r="D677" s="100" t="s">
        <v>20</v>
      </c>
      <c r="E677" s="98">
        <v>0</v>
      </c>
      <c r="F677" s="98">
        <v>0</v>
      </c>
      <c r="G677" s="98">
        <v>0</v>
      </c>
      <c r="H677" s="62"/>
      <c r="I677" s="62"/>
      <c r="J677" s="62"/>
      <c r="K677" s="62"/>
    </row>
    <row r="678" spans="1:11" ht="14.1" customHeight="1" x14ac:dyDescent="0.25">
      <c r="A678" s="62"/>
      <c r="B678" s="62"/>
      <c r="C678" s="97" t="s">
        <v>85</v>
      </c>
      <c r="D678" s="100" t="s">
        <v>20</v>
      </c>
      <c r="E678" s="98">
        <v>0</v>
      </c>
      <c r="F678" s="98">
        <v>0</v>
      </c>
      <c r="G678" s="98">
        <v>0</v>
      </c>
      <c r="H678" s="62"/>
      <c r="I678" s="62"/>
      <c r="J678" s="62"/>
      <c r="K678" s="62"/>
    </row>
    <row r="679" spans="1:11" ht="14.1" customHeight="1" x14ac:dyDescent="0.25">
      <c r="A679" s="62"/>
      <c r="B679" s="62"/>
      <c r="C679" s="97" t="s">
        <v>80</v>
      </c>
      <c r="D679" s="100" t="s">
        <v>20</v>
      </c>
      <c r="E679" s="98">
        <v>0</v>
      </c>
      <c r="F679" s="98">
        <v>0</v>
      </c>
      <c r="G679" s="98">
        <v>0</v>
      </c>
      <c r="H679" s="62"/>
      <c r="I679" s="62"/>
      <c r="J679" s="62"/>
      <c r="K679" s="62"/>
    </row>
    <row r="680" spans="1:11" ht="14.1" customHeight="1" x14ac:dyDescent="0.25">
      <c r="A680" s="62"/>
      <c r="B680" s="62"/>
      <c r="C680" s="97" t="s">
        <v>81</v>
      </c>
      <c r="D680" s="100" t="s">
        <v>20</v>
      </c>
      <c r="E680" s="98">
        <v>0</v>
      </c>
      <c r="F680" s="98">
        <v>0</v>
      </c>
      <c r="G680" s="98">
        <v>0</v>
      </c>
      <c r="H680" s="62"/>
      <c r="I680" s="62"/>
      <c r="J680" s="62"/>
      <c r="K680" s="62"/>
    </row>
    <row r="681" spans="1:11" ht="14.1" customHeight="1" x14ac:dyDescent="0.25">
      <c r="A681" s="62"/>
      <c r="B681" s="62"/>
      <c r="C681" s="97" t="s">
        <v>86</v>
      </c>
      <c r="D681" s="100" t="s">
        <v>20</v>
      </c>
      <c r="E681" s="98">
        <v>0</v>
      </c>
      <c r="F681" s="98">
        <v>0</v>
      </c>
      <c r="G681" s="98">
        <v>0</v>
      </c>
      <c r="H681" s="62"/>
      <c r="I681" s="62"/>
      <c r="J681" s="62"/>
      <c r="K681" s="62"/>
    </row>
    <row r="682" spans="1:11" ht="14.1" customHeight="1" x14ac:dyDescent="0.25">
      <c r="A682" s="62"/>
      <c r="B682" s="62"/>
      <c r="C682" s="97" t="s">
        <v>80</v>
      </c>
      <c r="D682" s="100" t="s">
        <v>20</v>
      </c>
      <c r="E682" s="98">
        <v>0</v>
      </c>
      <c r="F682" s="98">
        <v>0</v>
      </c>
      <c r="G682" s="98">
        <v>0</v>
      </c>
      <c r="H682" s="62"/>
      <c r="I682" s="62"/>
      <c r="J682" s="62"/>
      <c r="K682" s="62"/>
    </row>
    <row r="683" spans="1:11" ht="14.1" customHeight="1" x14ac:dyDescent="0.25">
      <c r="A683" s="62"/>
      <c r="B683" s="62"/>
      <c r="C683" s="97" t="s">
        <v>81</v>
      </c>
      <c r="D683" s="100" t="s">
        <v>20</v>
      </c>
      <c r="E683" s="98">
        <v>0</v>
      </c>
      <c r="F683" s="98">
        <v>0</v>
      </c>
      <c r="G683" s="98">
        <v>0</v>
      </c>
      <c r="H683" s="62"/>
      <c r="I683" s="62"/>
      <c r="J683" s="62"/>
      <c r="K683" s="62"/>
    </row>
    <row r="684" spans="1:11" ht="14.1" customHeight="1" x14ac:dyDescent="0.25">
      <c r="A684" s="62"/>
      <c r="B684" s="62"/>
      <c r="C684" s="97" t="s">
        <v>87</v>
      </c>
      <c r="D684" s="100" t="s">
        <v>20</v>
      </c>
      <c r="E684" s="98">
        <v>0</v>
      </c>
      <c r="F684" s="98">
        <v>0</v>
      </c>
      <c r="G684" s="98">
        <v>0</v>
      </c>
      <c r="H684" s="62"/>
      <c r="I684" s="62"/>
      <c r="J684" s="62"/>
      <c r="K684" s="62"/>
    </row>
    <row r="685" spans="1:11" ht="14.1" customHeight="1" x14ac:dyDescent="0.25">
      <c r="A685" s="62"/>
      <c r="B685" s="62"/>
      <c r="C685" s="97" t="s">
        <v>80</v>
      </c>
      <c r="D685" s="100" t="s">
        <v>20</v>
      </c>
      <c r="E685" s="98">
        <v>0</v>
      </c>
      <c r="F685" s="98">
        <v>0</v>
      </c>
      <c r="G685" s="98">
        <v>0</v>
      </c>
      <c r="H685" s="62"/>
      <c r="I685" s="62"/>
      <c r="J685" s="62"/>
      <c r="K685" s="62"/>
    </row>
    <row r="686" spans="1:11" ht="14.1" customHeight="1" x14ac:dyDescent="0.25">
      <c r="A686" s="62"/>
      <c r="B686" s="62"/>
      <c r="C686" s="97" t="s">
        <v>81</v>
      </c>
      <c r="D686" s="100" t="s">
        <v>20</v>
      </c>
      <c r="E686" s="98">
        <v>0</v>
      </c>
      <c r="F686" s="98">
        <v>0</v>
      </c>
      <c r="G686" s="98">
        <v>0</v>
      </c>
      <c r="H686" s="62"/>
      <c r="I686" s="62"/>
      <c r="J686" s="62"/>
      <c r="K686" s="62"/>
    </row>
    <row r="687" spans="1:11" ht="14.1" customHeight="1" x14ac:dyDescent="0.25">
      <c r="A687" s="62"/>
      <c r="B687" s="62"/>
      <c r="C687" s="97" t="s">
        <v>88</v>
      </c>
      <c r="D687" s="100" t="s">
        <v>20</v>
      </c>
      <c r="E687" s="98">
        <v>0</v>
      </c>
      <c r="F687" s="98">
        <v>0</v>
      </c>
      <c r="G687" s="98">
        <v>0</v>
      </c>
      <c r="H687" s="62"/>
      <c r="I687" s="62"/>
      <c r="J687" s="62"/>
      <c r="K687" s="62"/>
    </row>
    <row r="688" spans="1:11" ht="14.1" customHeight="1" x14ac:dyDescent="0.25">
      <c r="A688" s="62"/>
      <c r="B688" s="62"/>
      <c r="C688" s="97" t="s">
        <v>80</v>
      </c>
      <c r="D688" s="100" t="s">
        <v>20</v>
      </c>
      <c r="E688" s="98">
        <v>0</v>
      </c>
      <c r="F688" s="98">
        <v>0</v>
      </c>
      <c r="G688" s="98">
        <v>0</v>
      </c>
      <c r="H688" s="62"/>
      <c r="I688" s="62"/>
      <c r="J688" s="62"/>
      <c r="K688" s="62"/>
    </row>
    <row r="689" spans="1:11" ht="14.1" customHeight="1" x14ac:dyDescent="0.25">
      <c r="A689" s="62"/>
      <c r="B689" s="62"/>
      <c r="C689" s="97" t="s">
        <v>89</v>
      </c>
      <c r="D689" s="100" t="s">
        <v>20</v>
      </c>
      <c r="E689" s="98">
        <v>0</v>
      </c>
      <c r="F689" s="98">
        <v>0</v>
      </c>
      <c r="G689" s="98">
        <v>0</v>
      </c>
      <c r="H689" s="62"/>
      <c r="I689" s="62"/>
      <c r="J689" s="62"/>
      <c r="K689" s="62"/>
    </row>
    <row r="690" spans="1:11" ht="14.1" customHeight="1" x14ac:dyDescent="0.25">
      <c r="A690" s="62"/>
      <c r="B690" s="62"/>
      <c r="C690" s="97" t="s">
        <v>90</v>
      </c>
      <c r="D690" s="100" t="s">
        <v>20</v>
      </c>
      <c r="E690" s="98">
        <v>0</v>
      </c>
      <c r="F690" s="98">
        <v>0</v>
      </c>
      <c r="G690" s="98">
        <v>0</v>
      </c>
      <c r="H690" s="62"/>
      <c r="I690" s="62"/>
      <c r="J690" s="62"/>
      <c r="K690" s="62"/>
    </row>
    <row r="691" spans="1:11" ht="14.1" customHeight="1" x14ac:dyDescent="0.25">
      <c r="A691" s="62"/>
      <c r="B691" s="62"/>
      <c r="C691" s="97" t="s">
        <v>91</v>
      </c>
      <c r="D691" s="100" t="s">
        <v>20</v>
      </c>
      <c r="E691" s="98">
        <v>0</v>
      </c>
      <c r="F691" s="98">
        <v>0</v>
      </c>
      <c r="G691" s="98">
        <v>0</v>
      </c>
      <c r="H691" s="62"/>
      <c r="I691" s="62"/>
      <c r="J691" s="62"/>
      <c r="K691" s="62"/>
    </row>
    <row r="692" spans="1:11" ht="14.1" customHeight="1" x14ac:dyDescent="0.25">
      <c r="A692" s="62"/>
      <c r="B692" s="62"/>
      <c r="C692" s="97" t="s">
        <v>92</v>
      </c>
      <c r="D692" s="100" t="s">
        <v>20</v>
      </c>
      <c r="E692" s="98">
        <v>0</v>
      </c>
      <c r="F692" s="98">
        <v>0</v>
      </c>
      <c r="G692" s="98">
        <v>0</v>
      </c>
      <c r="H692" s="62"/>
      <c r="I692" s="62"/>
      <c r="J692" s="62"/>
      <c r="K692" s="62"/>
    </row>
    <row r="693" spans="1:11" ht="14.1" customHeight="1" x14ac:dyDescent="0.25">
      <c r="A693" s="62"/>
      <c r="B693" s="62"/>
      <c r="C693" s="97" t="s">
        <v>93</v>
      </c>
      <c r="D693" s="100" t="s">
        <v>20</v>
      </c>
      <c r="E693" s="98">
        <v>5000000</v>
      </c>
      <c r="F693" s="98">
        <v>0</v>
      </c>
      <c r="G693" s="98">
        <v>0</v>
      </c>
      <c r="H693" s="62"/>
      <c r="I693" s="62"/>
      <c r="J693" s="62"/>
      <c r="K693" s="62"/>
    </row>
    <row r="694" spans="1:11" ht="14.1" customHeight="1" x14ac:dyDescent="0.25">
      <c r="A694" s="62"/>
      <c r="B694" s="62"/>
      <c r="C694" s="97" t="s">
        <v>80</v>
      </c>
      <c r="D694" s="100" t="s">
        <v>20</v>
      </c>
      <c r="E694" s="98">
        <v>5000000</v>
      </c>
      <c r="F694" s="98">
        <v>0</v>
      </c>
      <c r="G694" s="98">
        <v>0</v>
      </c>
      <c r="H694" s="62"/>
      <c r="I694" s="62"/>
      <c r="J694" s="62"/>
      <c r="K694" s="62"/>
    </row>
    <row r="695" spans="1:11" ht="14.1" customHeight="1" x14ac:dyDescent="0.25">
      <c r="A695" s="62"/>
      <c r="B695" s="62"/>
      <c r="C695" s="97" t="s">
        <v>89</v>
      </c>
      <c r="D695" s="100" t="s">
        <v>20</v>
      </c>
      <c r="E695" s="98">
        <v>0</v>
      </c>
      <c r="F695" s="98">
        <v>0</v>
      </c>
      <c r="G695" s="98">
        <v>0</v>
      </c>
      <c r="H695" s="62"/>
      <c r="I695" s="62"/>
      <c r="J695" s="62"/>
      <c r="K695" s="62"/>
    </row>
    <row r="696" spans="1:11" ht="14.1" customHeight="1" x14ac:dyDescent="0.25">
      <c r="A696" s="62"/>
      <c r="B696" s="62"/>
      <c r="C696" s="97" t="s">
        <v>90</v>
      </c>
      <c r="D696" s="100" t="s">
        <v>20</v>
      </c>
      <c r="E696" s="98">
        <v>0</v>
      </c>
      <c r="F696" s="98">
        <v>0</v>
      </c>
      <c r="G696" s="98">
        <v>0</v>
      </c>
      <c r="H696" s="62"/>
      <c r="I696" s="62"/>
      <c r="J696" s="62"/>
      <c r="K696" s="62"/>
    </row>
    <row r="697" spans="1:11" ht="14.1" customHeight="1" x14ac:dyDescent="0.25">
      <c r="A697" s="62"/>
      <c r="B697" s="62"/>
      <c r="C697" s="97" t="s">
        <v>91</v>
      </c>
      <c r="D697" s="100" t="s">
        <v>20</v>
      </c>
      <c r="E697" s="98">
        <v>0</v>
      </c>
      <c r="F697" s="98">
        <v>0</v>
      </c>
      <c r="G697" s="98">
        <v>0</v>
      </c>
      <c r="H697" s="62"/>
      <c r="I697" s="62"/>
      <c r="J697" s="62"/>
      <c r="K697" s="62"/>
    </row>
    <row r="698" spans="1:11" ht="14.1" customHeight="1" x14ac:dyDescent="0.25">
      <c r="A698" s="62"/>
      <c r="B698" s="62"/>
      <c r="C698" s="97" t="s">
        <v>92</v>
      </c>
      <c r="D698" s="100" t="s">
        <v>20</v>
      </c>
      <c r="E698" s="98">
        <v>0</v>
      </c>
      <c r="F698" s="98">
        <v>0</v>
      </c>
      <c r="G698" s="98">
        <v>0</v>
      </c>
      <c r="H698" s="62"/>
      <c r="I698" s="62"/>
      <c r="J698" s="62"/>
      <c r="K698" s="62"/>
    </row>
    <row r="699" spans="1:11" ht="14.1" customHeight="1" x14ac:dyDescent="0.25">
      <c r="A699" s="62"/>
      <c r="B699" s="62"/>
      <c r="C699" s="97" t="s">
        <v>94</v>
      </c>
      <c r="D699" s="100" t="s">
        <v>20</v>
      </c>
      <c r="E699" s="98">
        <v>0</v>
      </c>
      <c r="F699" s="98">
        <v>0</v>
      </c>
      <c r="G699" s="98">
        <v>0</v>
      </c>
      <c r="H699" s="62"/>
      <c r="I699" s="62"/>
      <c r="J699" s="62"/>
      <c r="K699" s="62"/>
    </row>
    <row r="700" spans="1:11" ht="14.1" customHeight="1" x14ac:dyDescent="0.25">
      <c r="A700" s="62"/>
      <c r="B700" s="62"/>
      <c r="C700" s="97" t="s">
        <v>80</v>
      </c>
      <c r="D700" s="100" t="s">
        <v>20</v>
      </c>
      <c r="E700" s="98">
        <v>0</v>
      </c>
      <c r="F700" s="98">
        <v>0</v>
      </c>
      <c r="G700" s="98">
        <v>0</v>
      </c>
      <c r="H700" s="62"/>
      <c r="I700" s="62"/>
      <c r="J700" s="62"/>
      <c r="K700" s="62"/>
    </row>
    <row r="701" spans="1:11" ht="14.1" customHeight="1" x14ac:dyDescent="0.25">
      <c r="A701" s="62"/>
      <c r="B701" s="62"/>
      <c r="C701" s="97" t="s">
        <v>89</v>
      </c>
      <c r="D701" s="100" t="s">
        <v>20</v>
      </c>
      <c r="E701" s="98">
        <v>0</v>
      </c>
      <c r="F701" s="98">
        <v>0</v>
      </c>
      <c r="G701" s="98">
        <v>0</v>
      </c>
      <c r="H701" s="62"/>
      <c r="I701" s="62"/>
      <c r="J701" s="62"/>
      <c r="K701" s="62"/>
    </row>
    <row r="702" spans="1:11" ht="14.1" customHeight="1" x14ac:dyDescent="0.25">
      <c r="A702" s="62"/>
      <c r="B702" s="62"/>
      <c r="C702" s="97" t="s">
        <v>90</v>
      </c>
      <c r="D702" s="100" t="s">
        <v>20</v>
      </c>
      <c r="E702" s="98">
        <v>0</v>
      </c>
      <c r="F702" s="98">
        <v>0</v>
      </c>
      <c r="G702" s="98">
        <v>0</v>
      </c>
      <c r="H702" s="62"/>
      <c r="I702" s="62"/>
      <c r="J702" s="62"/>
      <c r="K702" s="62"/>
    </row>
    <row r="703" spans="1:11" ht="14.1" customHeight="1" x14ac:dyDescent="0.25">
      <c r="A703" s="62"/>
      <c r="B703" s="62"/>
      <c r="C703" s="97" t="s">
        <v>91</v>
      </c>
      <c r="D703" s="100" t="s">
        <v>20</v>
      </c>
      <c r="E703" s="98">
        <v>0</v>
      </c>
      <c r="F703" s="98">
        <v>0</v>
      </c>
      <c r="G703" s="98">
        <v>0</v>
      </c>
      <c r="H703" s="62"/>
      <c r="I703" s="62"/>
      <c r="J703" s="62"/>
      <c r="K703" s="62"/>
    </row>
    <row r="704" spans="1:11" ht="14.1" customHeight="1" x14ac:dyDescent="0.25">
      <c r="A704" s="62"/>
      <c r="B704" s="62"/>
      <c r="C704" s="97" t="s">
        <v>92</v>
      </c>
      <c r="D704" s="100" t="s">
        <v>20</v>
      </c>
      <c r="E704" s="98">
        <v>0</v>
      </c>
      <c r="F704" s="98">
        <v>0</v>
      </c>
      <c r="G704" s="98">
        <v>0</v>
      </c>
      <c r="H704" s="62"/>
      <c r="I704" s="62"/>
      <c r="J704" s="62"/>
      <c r="K704" s="62"/>
    </row>
    <row r="705" spans="1:11" ht="14.1" customHeight="1" x14ac:dyDescent="0.25">
      <c r="A705" s="62"/>
      <c r="B705" s="62"/>
      <c r="C705" s="97" t="s">
        <v>95</v>
      </c>
      <c r="D705" s="100" t="s">
        <v>20</v>
      </c>
      <c r="E705" s="98">
        <v>0</v>
      </c>
      <c r="F705" s="98">
        <v>0</v>
      </c>
      <c r="G705" s="98">
        <v>0</v>
      </c>
      <c r="H705" s="62"/>
      <c r="I705" s="62"/>
      <c r="J705" s="62"/>
      <c r="K705" s="62"/>
    </row>
    <row r="706" spans="1:11" ht="14.1" customHeight="1" x14ac:dyDescent="0.25">
      <c r="A706" s="62"/>
      <c r="B706" s="62"/>
      <c r="C706" s="97" t="s">
        <v>96</v>
      </c>
      <c r="D706" s="100" t="s">
        <v>20</v>
      </c>
      <c r="E706" s="98">
        <v>0</v>
      </c>
      <c r="F706" s="98">
        <v>0</v>
      </c>
      <c r="G706" s="98">
        <v>0</v>
      </c>
      <c r="H706" s="62"/>
      <c r="I706" s="62"/>
      <c r="J706" s="62"/>
      <c r="K706" s="62"/>
    </row>
    <row r="707" spans="1:11" ht="14.1" customHeight="1" x14ac:dyDescent="0.25">
      <c r="A707" s="62"/>
      <c r="B707" s="62"/>
      <c r="C707" s="99" t="s">
        <v>97</v>
      </c>
      <c r="D707" s="98">
        <v>0</v>
      </c>
      <c r="E707" s="98">
        <v>5000000</v>
      </c>
      <c r="F707" s="98">
        <v>0</v>
      </c>
      <c r="G707" s="98">
        <v>0</v>
      </c>
      <c r="H707" s="62"/>
      <c r="I707" s="62"/>
      <c r="J707" s="62"/>
      <c r="K707" s="62"/>
    </row>
    <row r="708" spans="1:11" ht="20.100000000000001" customHeight="1" x14ac:dyDescent="0.25">
      <c r="A708" s="62"/>
      <c r="B708" s="62"/>
      <c r="C708" s="85" t="s">
        <v>20</v>
      </c>
      <c r="D708" s="83" t="s">
        <v>998</v>
      </c>
      <c r="E708" s="84"/>
      <c r="F708" s="84"/>
      <c r="G708" s="84"/>
      <c r="H708" s="62"/>
      <c r="I708" s="62"/>
      <c r="J708" s="62"/>
      <c r="K708" s="62"/>
    </row>
    <row r="709" spans="1:11" ht="14.1" customHeight="1" x14ac:dyDescent="0.25">
      <c r="A709" s="62"/>
      <c r="B709" s="62"/>
      <c r="C709" s="86" t="s">
        <v>47</v>
      </c>
      <c r="D709" s="87" t="s">
        <v>999</v>
      </c>
      <c r="E709" s="88"/>
      <c r="F709" s="88"/>
      <c r="G709" s="88"/>
      <c r="H709" s="62"/>
      <c r="I709" s="62"/>
      <c r="J709" s="62"/>
      <c r="K709" s="62"/>
    </row>
    <row r="710" spans="1:11" ht="14.1" customHeight="1" x14ac:dyDescent="0.25">
      <c r="A710" s="62"/>
      <c r="B710" s="62"/>
      <c r="C710" s="89" t="s">
        <v>49</v>
      </c>
      <c r="D710" s="90" t="s">
        <v>20</v>
      </c>
      <c r="E710" s="45"/>
      <c r="F710" s="45"/>
      <c r="G710" s="45"/>
      <c r="H710" s="62"/>
      <c r="I710" s="62"/>
      <c r="J710" s="62"/>
      <c r="K710" s="62"/>
    </row>
    <row r="711" spans="1:11" ht="14.1" customHeight="1" x14ac:dyDescent="0.25">
      <c r="A711" s="62"/>
      <c r="B711" s="62"/>
      <c r="C711" s="89" t="s">
        <v>51</v>
      </c>
      <c r="D711" s="90" t="s">
        <v>1000</v>
      </c>
      <c r="E711" s="45"/>
      <c r="F711" s="45"/>
      <c r="G711" s="45"/>
      <c r="H711" s="62"/>
      <c r="I711" s="62"/>
      <c r="J711" s="62"/>
      <c r="K711" s="62"/>
    </row>
    <row r="712" spans="1:11" ht="15" customHeight="1" x14ac:dyDescent="0.25">
      <c r="A712" s="62"/>
      <c r="B712" s="62"/>
      <c r="C712" s="91"/>
      <c r="D712" s="92">
        <v>2021</v>
      </c>
      <c r="E712" s="92">
        <v>2022</v>
      </c>
      <c r="F712" s="92">
        <v>2023</v>
      </c>
      <c r="G712" s="92">
        <v>2024</v>
      </c>
      <c r="H712" s="62"/>
      <c r="I712" s="62"/>
      <c r="J712" s="62"/>
      <c r="K712" s="62"/>
    </row>
    <row r="713" spans="1:11" ht="15" customHeight="1" x14ac:dyDescent="0.25">
      <c r="A713" s="62"/>
      <c r="B713" s="62"/>
      <c r="C713" s="93"/>
      <c r="D713" s="94" t="s">
        <v>17</v>
      </c>
      <c r="E713" s="94" t="s">
        <v>18</v>
      </c>
      <c r="F713" s="94" t="s">
        <v>18</v>
      </c>
      <c r="G713" s="94" t="s">
        <v>18</v>
      </c>
      <c r="H713" s="62"/>
      <c r="I713" s="62"/>
      <c r="J713" s="62"/>
      <c r="K713" s="62"/>
    </row>
    <row r="714" spans="1:11" ht="14.1" customHeight="1" x14ac:dyDescent="0.25">
      <c r="A714" s="62"/>
      <c r="B714" s="62"/>
      <c r="C714" s="78" t="s">
        <v>53</v>
      </c>
      <c r="D714" s="82" t="s">
        <v>20</v>
      </c>
      <c r="E714" s="82" t="s">
        <v>43</v>
      </c>
      <c r="F714" s="82" t="s">
        <v>43</v>
      </c>
      <c r="G714" s="82" t="s">
        <v>43</v>
      </c>
      <c r="H714" s="62"/>
      <c r="I714" s="62"/>
      <c r="J714" s="62"/>
      <c r="K714" s="62"/>
    </row>
    <row r="715" spans="1:11" ht="14.1" customHeight="1" x14ac:dyDescent="0.25">
      <c r="A715" s="62"/>
      <c r="B715" s="62"/>
      <c r="C715" s="78" t="s">
        <v>57</v>
      </c>
      <c r="D715" s="82" t="s">
        <v>20</v>
      </c>
      <c r="E715" s="82" t="s">
        <v>1001</v>
      </c>
      <c r="F715" s="82" t="s">
        <v>1002</v>
      </c>
      <c r="G715" s="82" t="s">
        <v>43</v>
      </c>
      <c r="H715" s="62"/>
      <c r="I715" s="62"/>
      <c r="J715" s="62"/>
      <c r="K715" s="62"/>
    </row>
    <row r="716" spans="1:11" ht="14.1" customHeight="1" x14ac:dyDescent="0.25">
      <c r="A716" s="62"/>
      <c r="B716" s="62"/>
      <c r="C716" s="78" t="s">
        <v>62</v>
      </c>
      <c r="D716" s="82" t="s">
        <v>43</v>
      </c>
      <c r="E716" s="82" t="s">
        <v>43</v>
      </c>
      <c r="F716" s="82" t="s">
        <v>43</v>
      </c>
      <c r="G716" s="82" t="s">
        <v>43</v>
      </c>
      <c r="H716" s="62"/>
      <c r="I716" s="62"/>
      <c r="J716" s="62"/>
      <c r="K716" s="62"/>
    </row>
    <row r="717" spans="1:11" ht="14.1" customHeight="1" x14ac:dyDescent="0.25">
      <c r="A717" s="62"/>
      <c r="B717" s="62"/>
      <c r="C717" s="78" t="s">
        <v>67</v>
      </c>
      <c r="D717" s="82" t="s">
        <v>20</v>
      </c>
      <c r="E717" s="82" t="s">
        <v>20</v>
      </c>
      <c r="F717" s="82" t="s">
        <v>20</v>
      </c>
      <c r="G717" s="82" t="s">
        <v>20</v>
      </c>
      <c r="H717" s="62"/>
      <c r="I717" s="62"/>
      <c r="J717" s="62"/>
      <c r="K717" s="62"/>
    </row>
    <row r="718" spans="1:11" ht="14.1" customHeight="1" x14ac:dyDescent="0.25">
      <c r="A718" s="62"/>
      <c r="B718" s="62"/>
      <c r="C718" s="78" t="s">
        <v>70</v>
      </c>
      <c r="D718" s="82" t="s">
        <v>20</v>
      </c>
      <c r="E718" s="82" t="s">
        <v>20</v>
      </c>
      <c r="F718" s="82" t="s">
        <v>1003</v>
      </c>
      <c r="G718" s="82" t="s">
        <v>210</v>
      </c>
      <c r="H718" s="62"/>
      <c r="I718" s="62"/>
      <c r="J718" s="62"/>
      <c r="K718" s="62"/>
    </row>
    <row r="719" spans="1:11" ht="14.1" customHeight="1" x14ac:dyDescent="0.25">
      <c r="A719" s="62"/>
      <c r="B719" s="62"/>
      <c r="C719" s="78" t="s">
        <v>74</v>
      </c>
      <c r="D719" s="82" t="s">
        <v>20</v>
      </c>
      <c r="E719" s="82" t="s">
        <v>20</v>
      </c>
      <c r="F719" s="82" t="s">
        <v>20</v>
      </c>
      <c r="G719" s="82" t="s">
        <v>20</v>
      </c>
      <c r="H719" s="62"/>
      <c r="I719" s="62"/>
      <c r="J719" s="62"/>
      <c r="K719" s="62"/>
    </row>
    <row r="720" spans="1:11" ht="14.1" customHeight="1" x14ac:dyDescent="0.25">
      <c r="A720" s="62"/>
      <c r="B720" s="62"/>
      <c r="C720" s="95" t="s">
        <v>78</v>
      </c>
      <c r="D720" s="96"/>
      <c r="E720" s="96"/>
      <c r="F720" s="96"/>
      <c r="G720" s="96"/>
      <c r="H720" s="62"/>
      <c r="I720" s="62"/>
      <c r="J720" s="62"/>
      <c r="K720" s="62"/>
    </row>
    <row r="721" spans="1:11" ht="14.1" customHeight="1" x14ac:dyDescent="0.25">
      <c r="A721" s="62"/>
      <c r="B721" s="62"/>
      <c r="C721" s="91"/>
      <c r="D721" s="92">
        <v>2021</v>
      </c>
      <c r="E721" s="92">
        <v>2022</v>
      </c>
      <c r="F721" s="92">
        <v>2023</v>
      </c>
      <c r="G721" s="92">
        <v>2024</v>
      </c>
      <c r="H721" s="62"/>
      <c r="I721" s="62"/>
      <c r="J721" s="62"/>
      <c r="K721" s="62"/>
    </row>
    <row r="722" spans="1:11" ht="14.1" customHeight="1" x14ac:dyDescent="0.25">
      <c r="A722" s="62"/>
      <c r="B722" s="62"/>
      <c r="C722" s="93"/>
      <c r="D722" s="94" t="s">
        <v>17</v>
      </c>
      <c r="E722" s="94" t="s">
        <v>18</v>
      </c>
      <c r="F722" s="94" t="s">
        <v>18</v>
      </c>
      <c r="G722" s="94" t="s">
        <v>18</v>
      </c>
      <c r="H722" s="62"/>
      <c r="I722" s="62"/>
      <c r="J722" s="62"/>
      <c r="K722" s="62"/>
    </row>
    <row r="723" spans="1:11" ht="14.1" customHeight="1" x14ac:dyDescent="0.25">
      <c r="A723" s="62"/>
      <c r="B723" s="62"/>
      <c r="C723" s="97" t="s">
        <v>79</v>
      </c>
      <c r="D723" s="100" t="s">
        <v>20</v>
      </c>
      <c r="E723" s="98">
        <v>0</v>
      </c>
      <c r="F723" s="98">
        <v>0</v>
      </c>
      <c r="G723" s="98">
        <v>0</v>
      </c>
      <c r="H723" s="62"/>
      <c r="I723" s="62"/>
      <c r="J723" s="62"/>
      <c r="K723" s="62"/>
    </row>
    <row r="724" spans="1:11" ht="14.1" customHeight="1" x14ac:dyDescent="0.25">
      <c r="A724" s="62"/>
      <c r="B724" s="62"/>
      <c r="C724" s="97" t="s">
        <v>80</v>
      </c>
      <c r="D724" s="100" t="s">
        <v>20</v>
      </c>
      <c r="E724" s="98">
        <v>0</v>
      </c>
      <c r="F724" s="98">
        <v>0</v>
      </c>
      <c r="G724" s="98">
        <v>0</v>
      </c>
      <c r="H724" s="62"/>
      <c r="I724" s="62"/>
      <c r="J724" s="62"/>
      <c r="K724" s="62"/>
    </row>
    <row r="725" spans="1:11" ht="14.1" customHeight="1" x14ac:dyDescent="0.25">
      <c r="A725" s="62"/>
      <c r="B725" s="62"/>
      <c r="C725" s="97" t="s">
        <v>81</v>
      </c>
      <c r="D725" s="100" t="s">
        <v>20</v>
      </c>
      <c r="E725" s="98">
        <v>0</v>
      </c>
      <c r="F725" s="98">
        <v>0</v>
      </c>
      <c r="G725" s="98">
        <v>0</v>
      </c>
      <c r="H725" s="62"/>
      <c r="I725" s="62"/>
      <c r="J725" s="62"/>
      <c r="K725" s="62"/>
    </row>
    <row r="726" spans="1:11" ht="14.1" customHeight="1" x14ac:dyDescent="0.25">
      <c r="A726" s="62"/>
      <c r="B726" s="62"/>
      <c r="C726" s="97" t="s">
        <v>82</v>
      </c>
      <c r="D726" s="100" t="s">
        <v>20</v>
      </c>
      <c r="E726" s="98">
        <v>0</v>
      </c>
      <c r="F726" s="98">
        <v>0</v>
      </c>
      <c r="G726" s="98">
        <v>0</v>
      </c>
      <c r="H726" s="62"/>
      <c r="I726" s="62"/>
      <c r="J726" s="62"/>
      <c r="K726" s="62"/>
    </row>
    <row r="727" spans="1:11" ht="14.1" customHeight="1" x14ac:dyDescent="0.25">
      <c r="A727" s="62"/>
      <c r="B727" s="62"/>
      <c r="C727" s="97" t="s">
        <v>80</v>
      </c>
      <c r="D727" s="100" t="s">
        <v>20</v>
      </c>
      <c r="E727" s="98">
        <v>0</v>
      </c>
      <c r="F727" s="98">
        <v>0</v>
      </c>
      <c r="G727" s="98">
        <v>0</v>
      </c>
      <c r="H727" s="62"/>
      <c r="I727" s="62"/>
      <c r="J727" s="62"/>
      <c r="K727" s="62"/>
    </row>
    <row r="728" spans="1:11" ht="14.1" customHeight="1" x14ac:dyDescent="0.25">
      <c r="A728" s="62"/>
      <c r="B728" s="62"/>
      <c r="C728" s="97" t="s">
        <v>81</v>
      </c>
      <c r="D728" s="100" t="s">
        <v>20</v>
      </c>
      <c r="E728" s="98">
        <v>0</v>
      </c>
      <c r="F728" s="98">
        <v>0</v>
      </c>
      <c r="G728" s="98">
        <v>0</v>
      </c>
      <c r="H728" s="62"/>
      <c r="I728" s="62"/>
      <c r="J728" s="62"/>
      <c r="K728" s="62"/>
    </row>
    <row r="729" spans="1:11" ht="14.1" customHeight="1" x14ac:dyDescent="0.25">
      <c r="A729" s="62"/>
      <c r="B729" s="62"/>
      <c r="C729" s="97" t="s">
        <v>83</v>
      </c>
      <c r="D729" s="100" t="s">
        <v>20</v>
      </c>
      <c r="E729" s="98">
        <v>0</v>
      </c>
      <c r="F729" s="98">
        <v>0</v>
      </c>
      <c r="G729" s="98">
        <v>0</v>
      </c>
      <c r="H729" s="62"/>
      <c r="I729" s="62"/>
      <c r="J729" s="62"/>
      <c r="K729" s="62"/>
    </row>
    <row r="730" spans="1:11" ht="14.1" customHeight="1" x14ac:dyDescent="0.25">
      <c r="A730" s="62"/>
      <c r="B730" s="62"/>
      <c r="C730" s="97" t="s">
        <v>80</v>
      </c>
      <c r="D730" s="100" t="s">
        <v>20</v>
      </c>
      <c r="E730" s="98">
        <v>0</v>
      </c>
      <c r="F730" s="98">
        <v>0</v>
      </c>
      <c r="G730" s="98">
        <v>0</v>
      </c>
      <c r="H730" s="62"/>
      <c r="I730" s="62"/>
      <c r="J730" s="62"/>
      <c r="K730" s="62"/>
    </row>
    <row r="731" spans="1:11" ht="14.1" customHeight="1" x14ac:dyDescent="0.25">
      <c r="A731" s="62"/>
      <c r="B731" s="62"/>
      <c r="C731" s="97" t="s">
        <v>81</v>
      </c>
      <c r="D731" s="100" t="s">
        <v>20</v>
      </c>
      <c r="E731" s="98">
        <v>0</v>
      </c>
      <c r="F731" s="98">
        <v>0</v>
      </c>
      <c r="G731" s="98">
        <v>0</v>
      </c>
      <c r="H731" s="62"/>
      <c r="I731" s="62"/>
      <c r="J731" s="62"/>
      <c r="K731" s="62"/>
    </row>
    <row r="732" spans="1:11" ht="14.1" customHeight="1" x14ac:dyDescent="0.25">
      <c r="A732" s="62"/>
      <c r="B732" s="62"/>
      <c r="C732" s="97" t="s">
        <v>84</v>
      </c>
      <c r="D732" s="100" t="s">
        <v>20</v>
      </c>
      <c r="E732" s="98">
        <v>0</v>
      </c>
      <c r="F732" s="98">
        <v>0</v>
      </c>
      <c r="G732" s="98">
        <v>0</v>
      </c>
      <c r="H732" s="62"/>
      <c r="I732" s="62"/>
      <c r="J732" s="62"/>
      <c r="K732" s="62"/>
    </row>
    <row r="733" spans="1:11" ht="14.1" customHeight="1" x14ac:dyDescent="0.25">
      <c r="A733" s="62"/>
      <c r="B733" s="62"/>
      <c r="C733" s="97" t="s">
        <v>80</v>
      </c>
      <c r="D733" s="100" t="s">
        <v>20</v>
      </c>
      <c r="E733" s="98">
        <v>0</v>
      </c>
      <c r="F733" s="98">
        <v>0</v>
      </c>
      <c r="G733" s="98">
        <v>0</v>
      </c>
      <c r="H733" s="62"/>
      <c r="I733" s="62"/>
      <c r="J733" s="62"/>
      <c r="K733" s="62"/>
    </row>
    <row r="734" spans="1:11" ht="14.1" customHeight="1" x14ac:dyDescent="0.25">
      <c r="A734" s="62"/>
      <c r="B734" s="62"/>
      <c r="C734" s="97" t="s">
        <v>81</v>
      </c>
      <c r="D734" s="100" t="s">
        <v>20</v>
      </c>
      <c r="E734" s="98">
        <v>0</v>
      </c>
      <c r="F734" s="98">
        <v>0</v>
      </c>
      <c r="G734" s="98">
        <v>0</v>
      </c>
      <c r="H734" s="62"/>
      <c r="I734" s="62"/>
      <c r="J734" s="62"/>
      <c r="K734" s="62"/>
    </row>
    <row r="735" spans="1:11" ht="14.1" customHeight="1" x14ac:dyDescent="0.25">
      <c r="A735" s="62"/>
      <c r="B735" s="62"/>
      <c r="C735" s="97" t="s">
        <v>85</v>
      </c>
      <c r="D735" s="100" t="s">
        <v>20</v>
      </c>
      <c r="E735" s="98">
        <v>0</v>
      </c>
      <c r="F735" s="98">
        <v>0</v>
      </c>
      <c r="G735" s="98">
        <v>0</v>
      </c>
      <c r="H735" s="62"/>
      <c r="I735" s="62"/>
      <c r="J735" s="62"/>
      <c r="K735" s="62"/>
    </row>
    <row r="736" spans="1:11" ht="14.1" customHeight="1" x14ac:dyDescent="0.25">
      <c r="A736" s="62"/>
      <c r="B736" s="62"/>
      <c r="C736" s="97" t="s">
        <v>80</v>
      </c>
      <c r="D736" s="100" t="s">
        <v>20</v>
      </c>
      <c r="E736" s="98">
        <v>0</v>
      </c>
      <c r="F736" s="98">
        <v>0</v>
      </c>
      <c r="G736" s="98">
        <v>0</v>
      </c>
      <c r="H736" s="62"/>
      <c r="I736" s="62"/>
      <c r="J736" s="62"/>
      <c r="K736" s="62"/>
    </row>
    <row r="737" spans="1:11" ht="14.1" customHeight="1" x14ac:dyDescent="0.25">
      <c r="A737" s="62"/>
      <c r="B737" s="62"/>
      <c r="C737" s="97" t="s">
        <v>81</v>
      </c>
      <c r="D737" s="100" t="s">
        <v>20</v>
      </c>
      <c r="E737" s="98">
        <v>0</v>
      </c>
      <c r="F737" s="98">
        <v>0</v>
      </c>
      <c r="G737" s="98">
        <v>0</v>
      </c>
      <c r="H737" s="62"/>
      <c r="I737" s="62"/>
      <c r="J737" s="62"/>
      <c r="K737" s="62"/>
    </row>
    <row r="738" spans="1:11" ht="14.1" customHeight="1" x14ac:dyDescent="0.25">
      <c r="A738" s="62"/>
      <c r="B738" s="62"/>
      <c r="C738" s="97" t="s">
        <v>86</v>
      </c>
      <c r="D738" s="100" t="s">
        <v>20</v>
      </c>
      <c r="E738" s="98">
        <v>0</v>
      </c>
      <c r="F738" s="98">
        <v>0</v>
      </c>
      <c r="G738" s="98">
        <v>0</v>
      </c>
      <c r="H738" s="62"/>
      <c r="I738" s="62"/>
      <c r="J738" s="62"/>
      <c r="K738" s="62"/>
    </row>
    <row r="739" spans="1:11" ht="14.1" customHeight="1" x14ac:dyDescent="0.25">
      <c r="A739" s="62"/>
      <c r="B739" s="62"/>
      <c r="C739" s="97" t="s">
        <v>80</v>
      </c>
      <c r="D739" s="100" t="s">
        <v>20</v>
      </c>
      <c r="E739" s="98">
        <v>0</v>
      </c>
      <c r="F739" s="98">
        <v>0</v>
      </c>
      <c r="G739" s="98">
        <v>0</v>
      </c>
      <c r="H739" s="62"/>
      <c r="I739" s="62"/>
      <c r="J739" s="62"/>
      <c r="K739" s="62"/>
    </row>
    <row r="740" spans="1:11" ht="14.1" customHeight="1" x14ac:dyDescent="0.25">
      <c r="A740" s="62"/>
      <c r="B740" s="62"/>
      <c r="C740" s="97" t="s">
        <v>81</v>
      </c>
      <c r="D740" s="100" t="s">
        <v>20</v>
      </c>
      <c r="E740" s="98">
        <v>0</v>
      </c>
      <c r="F740" s="98">
        <v>0</v>
      </c>
      <c r="G740" s="98">
        <v>0</v>
      </c>
      <c r="H740" s="62"/>
      <c r="I740" s="62"/>
      <c r="J740" s="62"/>
      <c r="K740" s="62"/>
    </row>
    <row r="741" spans="1:11" ht="14.1" customHeight="1" x14ac:dyDescent="0.25">
      <c r="A741" s="62"/>
      <c r="B741" s="62"/>
      <c r="C741" s="97" t="s">
        <v>87</v>
      </c>
      <c r="D741" s="100" t="s">
        <v>20</v>
      </c>
      <c r="E741" s="98">
        <v>0</v>
      </c>
      <c r="F741" s="98">
        <v>0</v>
      </c>
      <c r="G741" s="98">
        <v>0</v>
      </c>
      <c r="H741" s="62"/>
      <c r="I741" s="62"/>
      <c r="J741" s="62"/>
      <c r="K741" s="62"/>
    </row>
    <row r="742" spans="1:11" ht="14.1" customHeight="1" x14ac:dyDescent="0.25">
      <c r="A742" s="62"/>
      <c r="B742" s="62"/>
      <c r="C742" s="97" t="s">
        <v>80</v>
      </c>
      <c r="D742" s="100" t="s">
        <v>20</v>
      </c>
      <c r="E742" s="98">
        <v>0</v>
      </c>
      <c r="F742" s="98">
        <v>0</v>
      </c>
      <c r="G742" s="98">
        <v>0</v>
      </c>
      <c r="H742" s="62"/>
      <c r="I742" s="62"/>
      <c r="J742" s="62"/>
      <c r="K742" s="62"/>
    </row>
    <row r="743" spans="1:11" ht="14.1" customHeight="1" x14ac:dyDescent="0.25">
      <c r="A743" s="62"/>
      <c r="B743" s="62"/>
      <c r="C743" s="97" t="s">
        <v>81</v>
      </c>
      <c r="D743" s="100" t="s">
        <v>20</v>
      </c>
      <c r="E743" s="98">
        <v>0</v>
      </c>
      <c r="F743" s="98">
        <v>0</v>
      </c>
      <c r="G743" s="98">
        <v>0</v>
      </c>
      <c r="H743" s="62"/>
      <c r="I743" s="62"/>
      <c r="J743" s="62"/>
      <c r="K743" s="62"/>
    </row>
    <row r="744" spans="1:11" ht="14.1" customHeight="1" x14ac:dyDescent="0.25">
      <c r="A744" s="62"/>
      <c r="B744" s="62"/>
      <c r="C744" s="97" t="s">
        <v>88</v>
      </c>
      <c r="D744" s="100" t="s">
        <v>20</v>
      </c>
      <c r="E744" s="98">
        <v>0</v>
      </c>
      <c r="F744" s="98">
        <v>0</v>
      </c>
      <c r="G744" s="98">
        <v>0</v>
      </c>
      <c r="H744" s="62"/>
      <c r="I744" s="62"/>
      <c r="J744" s="62"/>
      <c r="K744" s="62"/>
    </row>
    <row r="745" spans="1:11" ht="14.1" customHeight="1" x14ac:dyDescent="0.25">
      <c r="A745" s="62"/>
      <c r="B745" s="62"/>
      <c r="C745" s="97" t="s">
        <v>80</v>
      </c>
      <c r="D745" s="100" t="s">
        <v>20</v>
      </c>
      <c r="E745" s="98">
        <v>0</v>
      </c>
      <c r="F745" s="98">
        <v>0</v>
      </c>
      <c r="G745" s="98">
        <v>0</v>
      </c>
      <c r="H745" s="62"/>
      <c r="I745" s="62"/>
      <c r="J745" s="62"/>
      <c r="K745" s="62"/>
    </row>
    <row r="746" spans="1:11" ht="14.1" customHeight="1" x14ac:dyDescent="0.25">
      <c r="A746" s="62"/>
      <c r="B746" s="62"/>
      <c r="C746" s="97" t="s">
        <v>89</v>
      </c>
      <c r="D746" s="100" t="s">
        <v>20</v>
      </c>
      <c r="E746" s="98">
        <v>0</v>
      </c>
      <c r="F746" s="98">
        <v>0</v>
      </c>
      <c r="G746" s="98">
        <v>0</v>
      </c>
      <c r="H746" s="62"/>
      <c r="I746" s="62"/>
      <c r="J746" s="62"/>
      <c r="K746" s="62"/>
    </row>
    <row r="747" spans="1:11" ht="14.1" customHeight="1" x14ac:dyDescent="0.25">
      <c r="A747" s="62"/>
      <c r="B747" s="62"/>
      <c r="C747" s="97" t="s">
        <v>90</v>
      </c>
      <c r="D747" s="100" t="s">
        <v>20</v>
      </c>
      <c r="E747" s="98">
        <v>0</v>
      </c>
      <c r="F747" s="98">
        <v>0</v>
      </c>
      <c r="G747" s="98">
        <v>0</v>
      </c>
      <c r="H747" s="62"/>
      <c r="I747" s="62"/>
      <c r="J747" s="62"/>
      <c r="K747" s="62"/>
    </row>
    <row r="748" spans="1:11" ht="14.1" customHeight="1" x14ac:dyDescent="0.25">
      <c r="A748" s="62"/>
      <c r="B748" s="62"/>
      <c r="C748" s="97" t="s">
        <v>91</v>
      </c>
      <c r="D748" s="100" t="s">
        <v>20</v>
      </c>
      <c r="E748" s="98">
        <v>0</v>
      </c>
      <c r="F748" s="98">
        <v>0</v>
      </c>
      <c r="G748" s="98">
        <v>0</v>
      </c>
      <c r="H748" s="62"/>
      <c r="I748" s="62"/>
      <c r="J748" s="62"/>
      <c r="K748" s="62"/>
    </row>
    <row r="749" spans="1:11" ht="14.1" customHeight="1" x14ac:dyDescent="0.25">
      <c r="A749" s="62"/>
      <c r="B749" s="62"/>
      <c r="C749" s="97" t="s">
        <v>92</v>
      </c>
      <c r="D749" s="100" t="s">
        <v>20</v>
      </c>
      <c r="E749" s="98">
        <v>0</v>
      </c>
      <c r="F749" s="98">
        <v>0</v>
      </c>
      <c r="G749" s="98">
        <v>0</v>
      </c>
      <c r="H749" s="62"/>
      <c r="I749" s="62"/>
      <c r="J749" s="62"/>
      <c r="K749" s="62"/>
    </row>
    <row r="750" spans="1:11" ht="14.1" customHeight="1" x14ac:dyDescent="0.25">
      <c r="A750" s="62"/>
      <c r="B750" s="62"/>
      <c r="C750" s="97" t="s">
        <v>93</v>
      </c>
      <c r="D750" s="100" t="s">
        <v>20</v>
      </c>
      <c r="E750" s="98">
        <v>70000000</v>
      </c>
      <c r="F750" s="98">
        <v>62361545</v>
      </c>
      <c r="G750" s="98">
        <v>0</v>
      </c>
      <c r="H750" s="62"/>
      <c r="I750" s="62"/>
      <c r="J750" s="62"/>
      <c r="K750" s="62"/>
    </row>
    <row r="751" spans="1:11" ht="14.1" customHeight="1" x14ac:dyDescent="0.25">
      <c r="A751" s="62"/>
      <c r="B751" s="62"/>
      <c r="C751" s="97" t="s">
        <v>80</v>
      </c>
      <c r="D751" s="100" t="s">
        <v>20</v>
      </c>
      <c r="E751" s="98">
        <v>70000000</v>
      </c>
      <c r="F751" s="98">
        <v>62361545</v>
      </c>
      <c r="G751" s="98">
        <v>0</v>
      </c>
      <c r="H751" s="62"/>
      <c r="I751" s="62"/>
      <c r="J751" s="62"/>
      <c r="K751" s="62"/>
    </row>
    <row r="752" spans="1:11" ht="14.1" customHeight="1" x14ac:dyDescent="0.25">
      <c r="A752" s="62"/>
      <c r="B752" s="62"/>
      <c r="C752" s="97" t="s">
        <v>89</v>
      </c>
      <c r="D752" s="100" t="s">
        <v>20</v>
      </c>
      <c r="E752" s="98">
        <v>0</v>
      </c>
      <c r="F752" s="98">
        <v>0</v>
      </c>
      <c r="G752" s="98">
        <v>0</v>
      </c>
      <c r="H752" s="62"/>
      <c r="I752" s="62"/>
      <c r="J752" s="62"/>
      <c r="K752" s="62"/>
    </row>
    <row r="753" spans="1:11" ht="14.1" customHeight="1" x14ac:dyDescent="0.25">
      <c r="A753" s="62"/>
      <c r="B753" s="62"/>
      <c r="C753" s="97" t="s">
        <v>90</v>
      </c>
      <c r="D753" s="100" t="s">
        <v>20</v>
      </c>
      <c r="E753" s="98">
        <v>0</v>
      </c>
      <c r="F753" s="98">
        <v>0</v>
      </c>
      <c r="G753" s="98">
        <v>0</v>
      </c>
      <c r="H753" s="62"/>
      <c r="I753" s="62"/>
      <c r="J753" s="62"/>
      <c r="K753" s="62"/>
    </row>
    <row r="754" spans="1:11" ht="14.1" customHeight="1" x14ac:dyDescent="0.25">
      <c r="A754" s="62"/>
      <c r="B754" s="62"/>
      <c r="C754" s="97" t="s">
        <v>91</v>
      </c>
      <c r="D754" s="100" t="s">
        <v>20</v>
      </c>
      <c r="E754" s="98">
        <v>0</v>
      </c>
      <c r="F754" s="98">
        <v>0</v>
      </c>
      <c r="G754" s="98">
        <v>0</v>
      </c>
      <c r="H754" s="62"/>
      <c r="I754" s="62"/>
      <c r="J754" s="62"/>
      <c r="K754" s="62"/>
    </row>
    <row r="755" spans="1:11" ht="14.1" customHeight="1" x14ac:dyDescent="0.25">
      <c r="A755" s="62"/>
      <c r="B755" s="62"/>
      <c r="C755" s="97" t="s">
        <v>92</v>
      </c>
      <c r="D755" s="100" t="s">
        <v>20</v>
      </c>
      <c r="E755" s="98">
        <v>0</v>
      </c>
      <c r="F755" s="98">
        <v>0</v>
      </c>
      <c r="G755" s="98">
        <v>0</v>
      </c>
      <c r="H755" s="62"/>
      <c r="I755" s="62"/>
      <c r="J755" s="62"/>
      <c r="K755" s="62"/>
    </row>
    <row r="756" spans="1:11" ht="14.1" customHeight="1" x14ac:dyDescent="0.25">
      <c r="A756" s="62"/>
      <c r="B756" s="62"/>
      <c r="C756" s="97" t="s">
        <v>94</v>
      </c>
      <c r="D756" s="100" t="s">
        <v>20</v>
      </c>
      <c r="E756" s="98">
        <v>0</v>
      </c>
      <c r="F756" s="98">
        <v>0</v>
      </c>
      <c r="G756" s="98">
        <v>0</v>
      </c>
      <c r="H756" s="62"/>
      <c r="I756" s="62"/>
      <c r="J756" s="62"/>
      <c r="K756" s="62"/>
    </row>
    <row r="757" spans="1:11" ht="14.1" customHeight="1" x14ac:dyDescent="0.25">
      <c r="A757" s="62"/>
      <c r="B757" s="62"/>
      <c r="C757" s="97" t="s">
        <v>80</v>
      </c>
      <c r="D757" s="100" t="s">
        <v>20</v>
      </c>
      <c r="E757" s="98">
        <v>0</v>
      </c>
      <c r="F757" s="98">
        <v>0</v>
      </c>
      <c r="G757" s="98">
        <v>0</v>
      </c>
      <c r="H757" s="62"/>
      <c r="I757" s="62"/>
      <c r="J757" s="62"/>
      <c r="K757" s="62"/>
    </row>
    <row r="758" spans="1:11" ht="14.1" customHeight="1" x14ac:dyDescent="0.25">
      <c r="A758" s="62"/>
      <c r="B758" s="62"/>
      <c r="C758" s="97" t="s">
        <v>89</v>
      </c>
      <c r="D758" s="100" t="s">
        <v>20</v>
      </c>
      <c r="E758" s="98">
        <v>0</v>
      </c>
      <c r="F758" s="98">
        <v>0</v>
      </c>
      <c r="G758" s="98">
        <v>0</v>
      </c>
      <c r="H758" s="62"/>
      <c r="I758" s="62"/>
      <c r="J758" s="62"/>
      <c r="K758" s="62"/>
    </row>
    <row r="759" spans="1:11" ht="14.1" customHeight="1" x14ac:dyDescent="0.25">
      <c r="A759" s="62"/>
      <c r="B759" s="62"/>
      <c r="C759" s="97" t="s">
        <v>90</v>
      </c>
      <c r="D759" s="100" t="s">
        <v>20</v>
      </c>
      <c r="E759" s="98">
        <v>0</v>
      </c>
      <c r="F759" s="98">
        <v>0</v>
      </c>
      <c r="G759" s="98">
        <v>0</v>
      </c>
      <c r="H759" s="62"/>
      <c r="I759" s="62"/>
      <c r="J759" s="62"/>
      <c r="K759" s="62"/>
    </row>
    <row r="760" spans="1:11" ht="14.1" customHeight="1" x14ac:dyDescent="0.25">
      <c r="A760" s="62"/>
      <c r="B760" s="62"/>
      <c r="C760" s="97" t="s">
        <v>91</v>
      </c>
      <c r="D760" s="100" t="s">
        <v>20</v>
      </c>
      <c r="E760" s="98">
        <v>0</v>
      </c>
      <c r="F760" s="98">
        <v>0</v>
      </c>
      <c r="G760" s="98">
        <v>0</v>
      </c>
      <c r="H760" s="62"/>
      <c r="I760" s="62"/>
      <c r="J760" s="62"/>
      <c r="K760" s="62"/>
    </row>
    <row r="761" spans="1:11" ht="14.1" customHeight="1" x14ac:dyDescent="0.25">
      <c r="A761" s="62"/>
      <c r="B761" s="62"/>
      <c r="C761" s="97" t="s">
        <v>92</v>
      </c>
      <c r="D761" s="100" t="s">
        <v>20</v>
      </c>
      <c r="E761" s="98">
        <v>0</v>
      </c>
      <c r="F761" s="98">
        <v>0</v>
      </c>
      <c r="G761" s="98">
        <v>0</v>
      </c>
      <c r="H761" s="62"/>
      <c r="I761" s="62"/>
      <c r="J761" s="62"/>
      <c r="K761" s="62"/>
    </row>
    <row r="762" spans="1:11" ht="14.1" customHeight="1" x14ac:dyDescent="0.25">
      <c r="A762" s="62"/>
      <c r="B762" s="62"/>
      <c r="C762" s="97" t="s">
        <v>95</v>
      </c>
      <c r="D762" s="100" t="s">
        <v>20</v>
      </c>
      <c r="E762" s="98">
        <v>0</v>
      </c>
      <c r="F762" s="98">
        <v>0</v>
      </c>
      <c r="G762" s="98">
        <v>0</v>
      </c>
      <c r="H762" s="62"/>
      <c r="I762" s="62"/>
      <c r="J762" s="62"/>
      <c r="K762" s="62"/>
    </row>
    <row r="763" spans="1:11" ht="14.1" customHeight="1" x14ac:dyDescent="0.25">
      <c r="A763" s="62"/>
      <c r="B763" s="62"/>
      <c r="C763" s="97" t="s">
        <v>96</v>
      </c>
      <c r="D763" s="100" t="s">
        <v>20</v>
      </c>
      <c r="E763" s="98">
        <v>0</v>
      </c>
      <c r="F763" s="98">
        <v>0</v>
      </c>
      <c r="G763" s="98">
        <v>0</v>
      </c>
      <c r="H763" s="62"/>
      <c r="I763" s="62"/>
      <c r="J763" s="62"/>
      <c r="K763" s="62"/>
    </row>
    <row r="764" spans="1:11" ht="14.1" customHeight="1" x14ac:dyDescent="0.25">
      <c r="A764" s="62"/>
      <c r="B764" s="62"/>
      <c r="C764" s="99" t="s">
        <v>97</v>
      </c>
      <c r="D764" s="98">
        <v>0</v>
      </c>
      <c r="E764" s="98">
        <v>70000000</v>
      </c>
      <c r="F764" s="98">
        <v>62361545</v>
      </c>
      <c r="G764" s="98">
        <v>0</v>
      </c>
      <c r="H764" s="62"/>
      <c r="I764" s="62"/>
      <c r="J764" s="62"/>
      <c r="K764" s="62"/>
    </row>
    <row r="765" spans="1:11" ht="27" customHeight="1" x14ac:dyDescent="0.25">
      <c r="A765" s="62"/>
      <c r="B765" s="62"/>
      <c r="C765" s="75" t="s">
        <v>14</v>
      </c>
      <c r="D765" s="76" t="s">
        <v>334</v>
      </c>
      <c r="E765" s="77"/>
      <c r="F765" s="77"/>
      <c r="G765" s="77"/>
      <c r="H765" s="62"/>
      <c r="I765" s="62"/>
      <c r="J765" s="62"/>
      <c r="K765" s="62"/>
    </row>
    <row r="766" spans="1:11" ht="26.1" customHeight="1" x14ac:dyDescent="0.25">
      <c r="A766" s="62"/>
      <c r="B766" s="62"/>
      <c r="C766" s="75" t="s">
        <v>29</v>
      </c>
      <c r="D766" s="76" t="s">
        <v>20</v>
      </c>
      <c r="E766" s="77"/>
      <c r="F766" s="77"/>
      <c r="G766" s="77"/>
      <c r="H766" s="62"/>
      <c r="I766" s="62"/>
      <c r="J766" s="62"/>
      <c r="K766" s="62"/>
    </row>
    <row r="767" spans="1:11" ht="14.1" customHeight="1" x14ac:dyDescent="0.25">
      <c r="A767" s="62"/>
      <c r="B767" s="62"/>
      <c r="C767" s="83" t="s">
        <v>197</v>
      </c>
      <c r="D767" s="84"/>
      <c r="E767" s="84"/>
      <c r="F767" s="84"/>
      <c r="G767" s="84"/>
      <c r="H767" s="62"/>
      <c r="I767" s="62"/>
      <c r="J767" s="62"/>
      <c r="K767" s="62"/>
    </row>
    <row r="768" spans="1:11" ht="14.1" customHeight="1" x14ac:dyDescent="0.25">
      <c r="A768" s="62"/>
      <c r="B768" s="62"/>
      <c r="C768" s="85" t="s">
        <v>955</v>
      </c>
      <c r="D768" s="83" t="s">
        <v>956</v>
      </c>
      <c r="E768" s="84"/>
      <c r="F768" s="84"/>
      <c r="G768" s="84"/>
      <c r="H768" s="62"/>
      <c r="I768" s="62"/>
      <c r="J768" s="62"/>
      <c r="K768" s="62"/>
    </row>
    <row r="769" spans="1:11" ht="14.1" customHeight="1" x14ac:dyDescent="0.25">
      <c r="A769" s="62"/>
      <c r="B769" s="62"/>
      <c r="C769" s="86" t="s">
        <v>47</v>
      </c>
      <c r="D769" s="87" t="s">
        <v>1004</v>
      </c>
      <c r="E769" s="88"/>
      <c r="F769" s="88"/>
      <c r="G769" s="88"/>
      <c r="H769" s="62"/>
      <c r="I769" s="62"/>
      <c r="J769" s="62"/>
      <c r="K769" s="62"/>
    </row>
    <row r="770" spans="1:11" ht="14.1" customHeight="1" x14ac:dyDescent="0.25">
      <c r="A770" s="62"/>
      <c r="B770" s="62"/>
      <c r="C770" s="89" t="s">
        <v>49</v>
      </c>
      <c r="D770" s="90" t="s">
        <v>20</v>
      </c>
      <c r="E770" s="45"/>
      <c r="F770" s="45"/>
      <c r="G770" s="45"/>
      <c r="H770" s="62"/>
      <c r="I770" s="62"/>
      <c r="J770" s="62"/>
      <c r="K770" s="62"/>
    </row>
    <row r="771" spans="1:11" ht="14.1" customHeight="1" x14ac:dyDescent="0.25">
      <c r="A771" s="62"/>
      <c r="B771" s="62"/>
      <c r="C771" s="89" t="s">
        <v>51</v>
      </c>
      <c r="D771" s="90" t="s">
        <v>973</v>
      </c>
      <c r="E771" s="45"/>
      <c r="F771" s="45"/>
      <c r="G771" s="45"/>
      <c r="H771" s="62"/>
      <c r="I771" s="62"/>
      <c r="J771" s="62"/>
      <c r="K771" s="62"/>
    </row>
    <row r="772" spans="1:11" ht="15" customHeight="1" x14ac:dyDescent="0.25">
      <c r="A772" s="62"/>
      <c r="B772" s="62"/>
      <c r="C772" s="91"/>
      <c r="D772" s="92">
        <v>2021</v>
      </c>
      <c r="E772" s="92">
        <v>2022</v>
      </c>
      <c r="F772" s="92">
        <v>2023</v>
      </c>
      <c r="G772" s="92">
        <v>2024</v>
      </c>
      <c r="H772" s="62"/>
      <c r="I772" s="62"/>
      <c r="J772" s="62"/>
      <c r="K772" s="62"/>
    </row>
    <row r="773" spans="1:11" ht="15" customHeight="1" x14ac:dyDescent="0.25">
      <c r="A773" s="62"/>
      <c r="B773" s="62"/>
      <c r="C773" s="93"/>
      <c r="D773" s="94" t="s">
        <v>17</v>
      </c>
      <c r="E773" s="94" t="s">
        <v>18</v>
      </c>
      <c r="F773" s="94" t="s">
        <v>18</v>
      </c>
      <c r="G773" s="94" t="s">
        <v>18</v>
      </c>
      <c r="H773" s="62"/>
      <c r="I773" s="62"/>
      <c r="J773" s="62"/>
      <c r="K773" s="62"/>
    </row>
    <row r="774" spans="1:11" ht="14.1" customHeight="1" x14ac:dyDescent="0.25">
      <c r="A774" s="62"/>
      <c r="B774" s="62"/>
      <c r="C774" s="78" t="s">
        <v>53</v>
      </c>
      <c r="D774" s="82" t="s">
        <v>20</v>
      </c>
      <c r="E774" s="82" t="s">
        <v>191</v>
      </c>
      <c r="F774" s="82" t="s">
        <v>43</v>
      </c>
      <c r="G774" s="82" t="s">
        <v>43</v>
      </c>
      <c r="H774" s="62"/>
      <c r="I774" s="62"/>
      <c r="J774" s="62"/>
      <c r="K774" s="62"/>
    </row>
    <row r="775" spans="1:11" ht="14.1" customHeight="1" x14ac:dyDescent="0.25">
      <c r="A775" s="62"/>
      <c r="B775" s="62"/>
      <c r="C775" s="78" t="s">
        <v>57</v>
      </c>
      <c r="D775" s="82" t="s">
        <v>20</v>
      </c>
      <c r="E775" s="82" t="s">
        <v>1005</v>
      </c>
      <c r="F775" s="82" t="s">
        <v>961</v>
      </c>
      <c r="G775" s="82" t="s">
        <v>43</v>
      </c>
      <c r="H775" s="62"/>
      <c r="I775" s="62"/>
      <c r="J775" s="62"/>
      <c r="K775" s="62"/>
    </row>
    <row r="776" spans="1:11" ht="14.1" customHeight="1" x14ac:dyDescent="0.25">
      <c r="A776" s="62"/>
      <c r="B776" s="62"/>
      <c r="C776" s="78" t="s">
        <v>62</v>
      </c>
      <c r="D776" s="82" t="s">
        <v>43</v>
      </c>
      <c r="E776" s="82" t="s">
        <v>1005</v>
      </c>
      <c r="F776" s="82" t="s">
        <v>43</v>
      </c>
      <c r="G776" s="82" t="s">
        <v>43</v>
      </c>
      <c r="H776" s="62"/>
      <c r="I776" s="62"/>
      <c r="J776" s="62"/>
      <c r="K776" s="62"/>
    </row>
    <row r="777" spans="1:11" ht="14.1" customHeight="1" x14ac:dyDescent="0.25">
      <c r="A777" s="62"/>
      <c r="B777" s="62"/>
      <c r="C777" s="78" t="s">
        <v>67</v>
      </c>
      <c r="D777" s="82" t="s">
        <v>20</v>
      </c>
      <c r="E777" s="82" t="s">
        <v>20</v>
      </c>
      <c r="F777" s="82" t="s">
        <v>210</v>
      </c>
      <c r="G777" s="82" t="s">
        <v>20</v>
      </c>
      <c r="H777" s="62"/>
      <c r="I777" s="62"/>
      <c r="J777" s="62"/>
      <c r="K777" s="62"/>
    </row>
    <row r="778" spans="1:11" ht="14.1" customHeight="1" x14ac:dyDescent="0.25">
      <c r="A778" s="62"/>
      <c r="B778" s="62"/>
      <c r="C778" s="78" t="s">
        <v>70</v>
      </c>
      <c r="D778" s="82" t="s">
        <v>20</v>
      </c>
      <c r="E778" s="82" t="s">
        <v>20</v>
      </c>
      <c r="F778" s="82" t="s">
        <v>1006</v>
      </c>
      <c r="G778" s="82" t="s">
        <v>210</v>
      </c>
      <c r="H778" s="62"/>
      <c r="I778" s="62"/>
      <c r="J778" s="62"/>
      <c r="K778" s="62"/>
    </row>
    <row r="779" spans="1:11" ht="14.1" customHeight="1" x14ac:dyDescent="0.25">
      <c r="A779" s="62"/>
      <c r="B779" s="62"/>
      <c r="C779" s="78" t="s">
        <v>74</v>
      </c>
      <c r="D779" s="82" t="s">
        <v>20</v>
      </c>
      <c r="E779" s="82" t="s">
        <v>20</v>
      </c>
      <c r="F779" s="82" t="s">
        <v>210</v>
      </c>
      <c r="G779" s="82" t="s">
        <v>20</v>
      </c>
      <c r="H779" s="62"/>
      <c r="I779" s="62"/>
      <c r="J779" s="62"/>
      <c r="K779" s="62"/>
    </row>
    <row r="780" spans="1:11" ht="14.1" customHeight="1" x14ac:dyDescent="0.25">
      <c r="A780" s="62"/>
      <c r="B780" s="62"/>
      <c r="C780" s="95" t="s">
        <v>78</v>
      </c>
      <c r="D780" s="96"/>
      <c r="E780" s="96"/>
      <c r="F780" s="96"/>
      <c r="G780" s="96"/>
      <c r="H780" s="62"/>
      <c r="I780" s="62"/>
      <c r="J780" s="62"/>
      <c r="K780" s="62"/>
    </row>
    <row r="781" spans="1:11" ht="14.1" customHeight="1" x14ac:dyDescent="0.25">
      <c r="A781" s="62"/>
      <c r="B781" s="62"/>
      <c r="C781" s="91"/>
      <c r="D781" s="92">
        <v>2021</v>
      </c>
      <c r="E781" s="92">
        <v>2022</v>
      </c>
      <c r="F781" s="92">
        <v>2023</v>
      </c>
      <c r="G781" s="92">
        <v>2024</v>
      </c>
      <c r="H781" s="62"/>
      <c r="I781" s="62"/>
      <c r="J781" s="62"/>
      <c r="K781" s="62"/>
    </row>
    <row r="782" spans="1:11" ht="14.1" customHeight="1" x14ac:dyDescent="0.25">
      <c r="A782" s="62"/>
      <c r="B782" s="62"/>
      <c r="C782" s="93"/>
      <c r="D782" s="94" t="s">
        <v>17</v>
      </c>
      <c r="E782" s="94" t="s">
        <v>18</v>
      </c>
      <c r="F782" s="94" t="s">
        <v>18</v>
      </c>
      <c r="G782" s="94" t="s">
        <v>18</v>
      </c>
      <c r="H782" s="62"/>
      <c r="I782" s="62"/>
      <c r="J782" s="62"/>
      <c r="K782" s="62"/>
    </row>
    <row r="783" spans="1:11" ht="14.1" customHeight="1" x14ac:dyDescent="0.25">
      <c r="A783" s="62"/>
      <c r="B783" s="62"/>
      <c r="C783" s="97" t="s">
        <v>79</v>
      </c>
      <c r="D783" s="100" t="s">
        <v>20</v>
      </c>
      <c r="E783" s="98">
        <v>0</v>
      </c>
      <c r="F783" s="98">
        <v>0</v>
      </c>
      <c r="G783" s="98">
        <v>0</v>
      </c>
      <c r="H783" s="62"/>
      <c r="I783" s="62"/>
      <c r="J783" s="62"/>
      <c r="K783" s="62"/>
    </row>
    <row r="784" spans="1:11" ht="14.1" customHeight="1" x14ac:dyDescent="0.25">
      <c r="A784" s="62"/>
      <c r="B784" s="62"/>
      <c r="C784" s="97" t="s">
        <v>80</v>
      </c>
      <c r="D784" s="100" t="s">
        <v>20</v>
      </c>
      <c r="E784" s="98">
        <v>0</v>
      </c>
      <c r="F784" s="98">
        <v>0</v>
      </c>
      <c r="G784" s="98">
        <v>0</v>
      </c>
      <c r="H784" s="62"/>
      <c r="I784" s="62"/>
      <c r="J784" s="62"/>
      <c r="K784" s="62"/>
    </row>
    <row r="785" spans="1:11" ht="14.1" customHeight="1" x14ac:dyDescent="0.25">
      <c r="A785" s="62"/>
      <c r="B785" s="62"/>
      <c r="C785" s="97" t="s">
        <v>81</v>
      </c>
      <c r="D785" s="100" t="s">
        <v>20</v>
      </c>
      <c r="E785" s="98">
        <v>0</v>
      </c>
      <c r="F785" s="98">
        <v>0</v>
      </c>
      <c r="G785" s="98">
        <v>0</v>
      </c>
      <c r="H785" s="62"/>
      <c r="I785" s="62"/>
      <c r="J785" s="62"/>
      <c r="K785" s="62"/>
    </row>
    <row r="786" spans="1:11" ht="14.1" customHeight="1" x14ac:dyDescent="0.25">
      <c r="A786" s="62"/>
      <c r="B786" s="62"/>
      <c r="C786" s="97" t="s">
        <v>82</v>
      </c>
      <c r="D786" s="100" t="s">
        <v>20</v>
      </c>
      <c r="E786" s="98">
        <v>0</v>
      </c>
      <c r="F786" s="98">
        <v>0</v>
      </c>
      <c r="G786" s="98">
        <v>0</v>
      </c>
      <c r="H786" s="62"/>
      <c r="I786" s="62"/>
      <c r="J786" s="62"/>
      <c r="K786" s="62"/>
    </row>
    <row r="787" spans="1:11" ht="14.1" customHeight="1" x14ac:dyDescent="0.25">
      <c r="A787" s="62"/>
      <c r="B787" s="62"/>
      <c r="C787" s="97" t="s">
        <v>80</v>
      </c>
      <c r="D787" s="100" t="s">
        <v>20</v>
      </c>
      <c r="E787" s="98">
        <v>0</v>
      </c>
      <c r="F787" s="98">
        <v>0</v>
      </c>
      <c r="G787" s="98">
        <v>0</v>
      </c>
      <c r="H787" s="62"/>
      <c r="I787" s="62"/>
      <c r="J787" s="62"/>
      <c r="K787" s="62"/>
    </row>
    <row r="788" spans="1:11" ht="14.1" customHeight="1" x14ac:dyDescent="0.25">
      <c r="A788" s="62"/>
      <c r="B788" s="62"/>
      <c r="C788" s="97" t="s">
        <v>81</v>
      </c>
      <c r="D788" s="100" t="s">
        <v>20</v>
      </c>
      <c r="E788" s="98">
        <v>0</v>
      </c>
      <c r="F788" s="98">
        <v>0</v>
      </c>
      <c r="G788" s="98">
        <v>0</v>
      </c>
      <c r="H788" s="62"/>
      <c r="I788" s="62"/>
      <c r="J788" s="62"/>
      <c r="K788" s="62"/>
    </row>
    <row r="789" spans="1:11" ht="14.1" customHeight="1" x14ac:dyDescent="0.25">
      <c r="A789" s="62"/>
      <c r="B789" s="62"/>
      <c r="C789" s="97" t="s">
        <v>83</v>
      </c>
      <c r="D789" s="100" t="s">
        <v>20</v>
      </c>
      <c r="E789" s="98">
        <v>0</v>
      </c>
      <c r="F789" s="98">
        <v>0</v>
      </c>
      <c r="G789" s="98">
        <v>0</v>
      </c>
      <c r="H789" s="62"/>
      <c r="I789" s="62"/>
      <c r="J789" s="62"/>
      <c r="K789" s="62"/>
    </row>
    <row r="790" spans="1:11" ht="14.1" customHeight="1" x14ac:dyDescent="0.25">
      <c r="A790" s="62"/>
      <c r="B790" s="62"/>
      <c r="C790" s="97" t="s">
        <v>80</v>
      </c>
      <c r="D790" s="100" t="s">
        <v>20</v>
      </c>
      <c r="E790" s="98">
        <v>0</v>
      </c>
      <c r="F790" s="98">
        <v>0</v>
      </c>
      <c r="G790" s="98">
        <v>0</v>
      </c>
      <c r="H790" s="62"/>
      <c r="I790" s="62"/>
      <c r="J790" s="62"/>
      <c r="K790" s="62"/>
    </row>
    <row r="791" spans="1:11" ht="14.1" customHeight="1" x14ac:dyDescent="0.25">
      <c r="A791" s="62"/>
      <c r="B791" s="62"/>
      <c r="C791" s="97" t="s">
        <v>81</v>
      </c>
      <c r="D791" s="100" t="s">
        <v>20</v>
      </c>
      <c r="E791" s="98">
        <v>0</v>
      </c>
      <c r="F791" s="98">
        <v>0</v>
      </c>
      <c r="G791" s="98">
        <v>0</v>
      </c>
      <c r="H791" s="62"/>
      <c r="I791" s="62"/>
      <c r="J791" s="62"/>
      <c r="K791" s="62"/>
    </row>
    <row r="792" spans="1:11" ht="14.1" customHeight="1" x14ac:dyDescent="0.25">
      <c r="A792" s="62"/>
      <c r="B792" s="62"/>
      <c r="C792" s="97" t="s">
        <v>84</v>
      </c>
      <c r="D792" s="100" t="s">
        <v>20</v>
      </c>
      <c r="E792" s="98">
        <v>0</v>
      </c>
      <c r="F792" s="98">
        <v>0</v>
      </c>
      <c r="G792" s="98">
        <v>0</v>
      </c>
      <c r="H792" s="62"/>
      <c r="I792" s="62"/>
      <c r="J792" s="62"/>
      <c r="K792" s="62"/>
    </row>
    <row r="793" spans="1:11" ht="14.1" customHeight="1" x14ac:dyDescent="0.25">
      <c r="A793" s="62"/>
      <c r="B793" s="62"/>
      <c r="C793" s="97" t="s">
        <v>80</v>
      </c>
      <c r="D793" s="100" t="s">
        <v>20</v>
      </c>
      <c r="E793" s="98">
        <v>0</v>
      </c>
      <c r="F793" s="98">
        <v>0</v>
      </c>
      <c r="G793" s="98">
        <v>0</v>
      </c>
      <c r="H793" s="62"/>
      <c r="I793" s="62"/>
      <c r="J793" s="62"/>
      <c r="K793" s="62"/>
    </row>
    <row r="794" spans="1:11" ht="14.1" customHeight="1" x14ac:dyDescent="0.25">
      <c r="A794" s="62"/>
      <c r="B794" s="62"/>
      <c r="C794" s="97" t="s">
        <v>81</v>
      </c>
      <c r="D794" s="100" t="s">
        <v>20</v>
      </c>
      <c r="E794" s="98">
        <v>0</v>
      </c>
      <c r="F794" s="98">
        <v>0</v>
      </c>
      <c r="G794" s="98">
        <v>0</v>
      </c>
      <c r="H794" s="62"/>
      <c r="I794" s="62"/>
      <c r="J794" s="62"/>
      <c r="K794" s="62"/>
    </row>
    <row r="795" spans="1:11" ht="14.1" customHeight="1" x14ac:dyDescent="0.25">
      <c r="A795" s="62"/>
      <c r="B795" s="62"/>
      <c r="C795" s="97" t="s">
        <v>85</v>
      </c>
      <c r="D795" s="100" t="s">
        <v>20</v>
      </c>
      <c r="E795" s="98">
        <v>0</v>
      </c>
      <c r="F795" s="98">
        <v>0</v>
      </c>
      <c r="G795" s="98">
        <v>0</v>
      </c>
      <c r="H795" s="62"/>
      <c r="I795" s="62"/>
      <c r="J795" s="62"/>
      <c r="K795" s="62"/>
    </row>
    <row r="796" spans="1:11" ht="14.1" customHeight="1" x14ac:dyDescent="0.25">
      <c r="A796" s="62"/>
      <c r="B796" s="62"/>
      <c r="C796" s="97" t="s">
        <v>80</v>
      </c>
      <c r="D796" s="100" t="s">
        <v>20</v>
      </c>
      <c r="E796" s="98">
        <v>0</v>
      </c>
      <c r="F796" s="98">
        <v>0</v>
      </c>
      <c r="G796" s="98">
        <v>0</v>
      </c>
      <c r="H796" s="62"/>
      <c r="I796" s="62"/>
      <c r="J796" s="62"/>
      <c r="K796" s="62"/>
    </row>
    <row r="797" spans="1:11" ht="14.1" customHeight="1" x14ac:dyDescent="0.25">
      <c r="A797" s="62"/>
      <c r="B797" s="62"/>
      <c r="C797" s="97" t="s">
        <v>81</v>
      </c>
      <c r="D797" s="100" t="s">
        <v>20</v>
      </c>
      <c r="E797" s="98">
        <v>0</v>
      </c>
      <c r="F797" s="98">
        <v>0</v>
      </c>
      <c r="G797" s="98">
        <v>0</v>
      </c>
      <c r="H797" s="62"/>
      <c r="I797" s="62"/>
      <c r="J797" s="62"/>
      <c r="K797" s="62"/>
    </row>
    <row r="798" spans="1:11" ht="14.1" customHeight="1" x14ac:dyDescent="0.25">
      <c r="A798" s="62"/>
      <c r="B798" s="62"/>
      <c r="C798" s="97" t="s">
        <v>86</v>
      </c>
      <c r="D798" s="100" t="s">
        <v>20</v>
      </c>
      <c r="E798" s="98">
        <v>0</v>
      </c>
      <c r="F798" s="98">
        <v>0</v>
      </c>
      <c r="G798" s="98">
        <v>0</v>
      </c>
      <c r="H798" s="62"/>
      <c r="I798" s="62"/>
      <c r="J798" s="62"/>
      <c r="K798" s="62"/>
    </row>
    <row r="799" spans="1:11" ht="14.1" customHeight="1" x14ac:dyDescent="0.25">
      <c r="A799" s="62"/>
      <c r="B799" s="62"/>
      <c r="C799" s="97" t="s">
        <v>80</v>
      </c>
      <c r="D799" s="100" t="s">
        <v>20</v>
      </c>
      <c r="E799" s="98">
        <v>0</v>
      </c>
      <c r="F799" s="98">
        <v>0</v>
      </c>
      <c r="G799" s="98">
        <v>0</v>
      </c>
      <c r="H799" s="62"/>
      <c r="I799" s="62"/>
      <c r="J799" s="62"/>
      <c r="K799" s="62"/>
    </row>
    <row r="800" spans="1:11" ht="14.1" customHeight="1" x14ac:dyDescent="0.25">
      <c r="A800" s="62"/>
      <c r="B800" s="62"/>
      <c r="C800" s="97" t="s">
        <v>81</v>
      </c>
      <c r="D800" s="100" t="s">
        <v>20</v>
      </c>
      <c r="E800" s="98">
        <v>0</v>
      </c>
      <c r="F800" s="98">
        <v>0</v>
      </c>
      <c r="G800" s="98">
        <v>0</v>
      </c>
      <c r="H800" s="62"/>
      <c r="I800" s="62"/>
      <c r="J800" s="62"/>
      <c r="K800" s="62"/>
    </row>
    <row r="801" spans="1:11" ht="14.1" customHeight="1" x14ac:dyDescent="0.25">
      <c r="A801" s="62"/>
      <c r="B801" s="62"/>
      <c r="C801" s="97" t="s">
        <v>87</v>
      </c>
      <c r="D801" s="100" t="s">
        <v>20</v>
      </c>
      <c r="E801" s="98">
        <v>0</v>
      </c>
      <c r="F801" s="98">
        <v>0</v>
      </c>
      <c r="G801" s="98">
        <v>0</v>
      </c>
      <c r="H801" s="62"/>
      <c r="I801" s="62"/>
      <c r="J801" s="62"/>
      <c r="K801" s="62"/>
    </row>
    <row r="802" spans="1:11" ht="14.1" customHeight="1" x14ac:dyDescent="0.25">
      <c r="A802" s="62"/>
      <c r="B802" s="62"/>
      <c r="C802" s="97" t="s">
        <v>80</v>
      </c>
      <c r="D802" s="100" t="s">
        <v>20</v>
      </c>
      <c r="E802" s="98">
        <v>0</v>
      </c>
      <c r="F802" s="98">
        <v>0</v>
      </c>
      <c r="G802" s="98">
        <v>0</v>
      </c>
      <c r="H802" s="62"/>
      <c r="I802" s="62"/>
      <c r="J802" s="62"/>
      <c r="K802" s="62"/>
    </row>
    <row r="803" spans="1:11" ht="14.1" customHeight="1" x14ac:dyDescent="0.25">
      <c r="A803" s="62"/>
      <c r="B803" s="62"/>
      <c r="C803" s="97" t="s">
        <v>81</v>
      </c>
      <c r="D803" s="100" t="s">
        <v>20</v>
      </c>
      <c r="E803" s="98">
        <v>0</v>
      </c>
      <c r="F803" s="98">
        <v>0</v>
      </c>
      <c r="G803" s="98">
        <v>0</v>
      </c>
      <c r="H803" s="62"/>
      <c r="I803" s="62"/>
      <c r="J803" s="62"/>
      <c r="K803" s="62"/>
    </row>
    <row r="804" spans="1:11" ht="14.1" customHeight="1" x14ac:dyDescent="0.25">
      <c r="A804" s="62"/>
      <c r="B804" s="62"/>
      <c r="C804" s="97" t="s">
        <v>88</v>
      </c>
      <c r="D804" s="100" t="s">
        <v>20</v>
      </c>
      <c r="E804" s="98">
        <v>0</v>
      </c>
      <c r="F804" s="98">
        <v>0</v>
      </c>
      <c r="G804" s="98">
        <v>0</v>
      </c>
      <c r="H804" s="62"/>
      <c r="I804" s="62"/>
      <c r="J804" s="62"/>
      <c r="K804" s="62"/>
    </row>
    <row r="805" spans="1:11" ht="14.1" customHeight="1" x14ac:dyDescent="0.25">
      <c r="A805" s="62"/>
      <c r="B805" s="62"/>
      <c r="C805" s="97" t="s">
        <v>80</v>
      </c>
      <c r="D805" s="100" t="s">
        <v>20</v>
      </c>
      <c r="E805" s="98">
        <v>0</v>
      </c>
      <c r="F805" s="98">
        <v>0</v>
      </c>
      <c r="G805" s="98">
        <v>0</v>
      </c>
      <c r="H805" s="62"/>
      <c r="I805" s="62"/>
      <c r="J805" s="62"/>
      <c r="K805" s="62"/>
    </row>
    <row r="806" spans="1:11" ht="14.1" customHeight="1" x14ac:dyDescent="0.25">
      <c r="A806" s="62"/>
      <c r="B806" s="62"/>
      <c r="C806" s="97" t="s">
        <v>89</v>
      </c>
      <c r="D806" s="100" t="s">
        <v>20</v>
      </c>
      <c r="E806" s="98">
        <v>0</v>
      </c>
      <c r="F806" s="98">
        <v>0</v>
      </c>
      <c r="G806" s="98">
        <v>0</v>
      </c>
      <c r="H806" s="62"/>
      <c r="I806" s="62"/>
      <c r="J806" s="62"/>
      <c r="K806" s="62"/>
    </row>
    <row r="807" spans="1:11" ht="14.1" customHeight="1" x14ac:dyDescent="0.25">
      <c r="A807" s="62"/>
      <c r="B807" s="62"/>
      <c r="C807" s="97" t="s">
        <v>90</v>
      </c>
      <c r="D807" s="100" t="s">
        <v>20</v>
      </c>
      <c r="E807" s="98">
        <v>0</v>
      </c>
      <c r="F807" s="98">
        <v>0</v>
      </c>
      <c r="G807" s="98">
        <v>0</v>
      </c>
      <c r="H807" s="62"/>
      <c r="I807" s="62"/>
      <c r="J807" s="62"/>
      <c r="K807" s="62"/>
    </row>
    <row r="808" spans="1:11" ht="14.1" customHeight="1" x14ac:dyDescent="0.25">
      <c r="A808" s="62"/>
      <c r="B808" s="62"/>
      <c r="C808" s="97" t="s">
        <v>91</v>
      </c>
      <c r="D808" s="100" t="s">
        <v>20</v>
      </c>
      <c r="E808" s="98">
        <v>0</v>
      </c>
      <c r="F808" s="98">
        <v>0</v>
      </c>
      <c r="G808" s="98">
        <v>0</v>
      </c>
      <c r="H808" s="62"/>
      <c r="I808" s="62"/>
      <c r="J808" s="62"/>
      <c r="K808" s="62"/>
    </row>
    <row r="809" spans="1:11" ht="14.1" customHeight="1" x14ac:dyDescent="0.25">
      <c r="A809" s="62"/>
      <c r="B809" s="62"/>
      <c r="C809" s="97" t="s">
        <v>92</v>
      </c>
      <c r="D809" s="100" t="s">
        <v>20</v>
      </c>
      <c r="E809" s="98">
        <v>0</v>
      </c>
      <c r="F809" s="98">
        <v>0</v>
      </c>
      <c r="G809" s="98">
        <v>0</v>
      </c>
      <c r="H809" s="62"/>
      <c r="I809" s="62"/>
      <c r="J809" s="62"/>
      <c r="K809" s="62"/>
    </row>
    <row r="810" spans="1:11" ht="14.1" customHeight="1" x14ac:dyDescent="0.25">
      <c r="A810" s="62"/>
      <c r="B810" s="62"/>
      <c r="C810" s="97" t="s">
        <v>93</v>
      </c>
      <c r="D810" s="100" t="s">
        <v>20</v>
      </c>
      <c r="E810" s="98">
        <v>48361545</v>
      </c>
      <c r="F810" s="98">
        <v>37638455</v>
      </c>
      <c r="G810" s="98">
        <v>0</v>
      </c>
      <c r="H810" s="62"/>
      <c r="I810" s="62"/>
      <c r="J810" s="62"/>
      <c r="K810" s="62"/>
    </row>
    <row r="811" spans="1:11" ht="14.1" customHeight="1" x14ac:dyDescent="0.25">
      <c r="A811" s="62"/>
      <c r="B811" s="62"/>
      <c r="C811" s="97" t="s">
        <v>80</v>
      </c>
      <c r="D811" s="100" t="s">
        <v>20</v>
      </c>
      <c r="E811" s="98">
        <v>48361545</v>
      </c>
      <c r="F811" s="98">
        <v>37638455</v>
      </c>
      <c r="G811" s="98">
        <v>0</v>
      </c>
      <c r="H811" s="62"/>
      <c r="I811" s="62"/>
      <c r="J811" s="62"/>
      <c r="K811" s="62"/>
    </row>
    <row r="812" spans="1:11" ht="14.1" customHeight="1" x14ac:dyDescent="0.25">
      <c r="A812" s="62"/>
      <c r="B812" s="62"/>
      <c r="C812" s="97" t="s">
        <v>89</v>
      </c>
      <c r="D812" s="100" t="s">
        <v>20</v>
      </c>
      <c r="E812" s="98">
        <v>0</v>
      </c>
      <c r="F812" s="98">
        <v>0</v>
      </c>
      <c r="G812" s="98">
        <v>0</v>
      </c>
      <c r="H812" s="62"/>
      <c r="I812" s="62"/>
      <c r="J812" s="62"/>
      <c r="K812" s="62"/>
    </row>
    <row r="813" spans="1:11" ht="14.1" customHeight="1" x14ac:dyDescent="0.25">
      <c r="A813" s="62"/>
      <c r="B813" s="62"/>
      <c r="C813" s="97" t="s">
        <v>90</v>
      </c>
      <c r="D813" s="100" t="s">
        <v>20</v>
      </c>
      <c r="E813" s="98">
        <v>0</v>
      </c>
      <c r="F813" s="98">
        <v>0</v>
      </c>
      <c r="G813" s="98">
        <v>0</v>
      </c>
      <c r="H813" s="62"/>
      <c r="I813" s="62"/>
      <c r="J813" s="62"/>
      <c r="K813" s="62"/>
    </row>
    <row r="814" spans="1:11" ht="14.1" customHeight="1" x14ac:dyDescent="0.25">
      <c r="A814" s="62"/>
      <c r="B814" s="62"/>
      <c r="C814" s="97" t="s">
        <v>91</v>
      </c>
      <c r="D814" s="100" t="s">
        <v>20</v>
      </c>
      <c r="E814" s="98">
        <v>0</v>
      </c>
      <c r="F814" s="98">
        <v>0</v>
      </c>
      <c r="G814" s="98">
        <v>0</v>
      </c>
      <c r="H814" s="62"/>
      <c r="I814" s="62"/>
      <c r="J814" s="62"/>
      <c r="K814" s="62"/>
    </row>
    <row r="815" spans="1:11" ht="14.1" customHeight="1" x14ac:dyDescent="0.25">
      <c r="A815" s="62"/>
      <c r="B815" s="62"/>
      <c r="C815" s="97" t="s">
        <v>92</v>
      </c>
      <c r="D815" s="100" t="s">
        <v>20</v>
      </c>
      <c r="E815" s="98">
        <v>0</v>
      </c>
      <c r="F815" s="98">
        <v>0</v>
      </c>
      <c r="G815" s="98">
        <v>0</v>
      </c>
      <c r="H815" s="62"/>
      <c r="I815" s="62"/>
      <c r="J815" s="62"/>
      <c r="K815" s="62"/>
    </row>
    <row r="816" spans="1:11" ht="14.1" customHeight="1" x14ac:dyDescent="0.25">
      <c r="A816" s="62"/>
      <c r="B816" s="62"/>
      <c r="C816" s="97" t="s">
        <v>94</v>
      </c>
      <c r="D816" s="100" t="s">
        <v>20</v>
      </c>
      <c r="E816" s="98">
        <v>0</v>
      </c>
      <c r="F816" s="98">
        <v>0</v>
      </c>
      <c r="G816" s="98">
        <v>0</v>
      </c>
      <c r="H816" s="62"/>
      <c r="I816" s="62"/>
      <c r="J816" s="62"/>
      <c r="K816" s="62"/>
    </row>
    <row r="817" spans="1:11" ht="14.1" customHeight="1" x14ac:dyDescent="0.25">
      <c r="A817" s="62"/>
      <c r="B817" s="62"/>
      <c r="C817" s="97" t="s">
        <v>80</v>
      </c>
      <c r="D817" s="100" t="s">
        <v>20</v>
      </c>
      <c r="E817" s="98">
        <v>0</v>
      </c>
      <c r="F817" s="98">
        <v>0</v>
      </c>
      <c r="G817" s="98">
        <v>0</v>
      </c>
      <c r="H817" s="62"/>
      <c r="I817" s="62"/>
      <c r="J817" s="62"/>
      <c r="K817" s="62"/>
    </row>
    <row r="818" spans="1:11" ht="14.1" customHeight="1" x14ac:dyDescent="0.25">
      <c r="A818" s="62"/>
      <c r="B818" s="62"/>
      <c r="C818" s="97" t="s">
        <v>89</v>
      </c>
      <c r="D818" s="100" t="s">
        <v>20</v>
      </c>
      <c r="E818" s="98">
        <v>0</v>
      </c>
      <c r="F818" s="98">
        <v>0</v>
      </c>
      <c r="G818" s="98">
        <v>0</v>
      </c>
      <c r="H818" s="62"/>
      <c r="I818" s="62"/>
      <c r="J818" s="62"/>
      <c r="K818" s="62"/>
    </row>
    <row r="819" spans="1:11" ht="14.1" customHeight="1" x14ac:dyDescent="0.25">
      <c r="A819" s="62"/>
      <c r="B819" s="62"/>
      <c r="C819" s="97" t="s">
        <v>90</v>
      </c>
      <c r="D819" s="100" t="s">
        <v>20</v>
      </c>
      <c r="E819" s="98">
        <v>0</v>
      </c>
      <c r="F819" s="98">
        <v>0</v>
      </c>
      <c r="G819" s="98">
        <v>0</v>
      </c>
      <c r="H819" s="62"/>
      <c r="I819" s="62"/>
      <c r="J819" s="62"/>
      <c r="K819" s="62"/>
    </row>
    <row r="820" spans="1:11" ht="14.1" customHeight="1" x14ac:dyDescent="0.25">
      <c r="A820" s="62"/>
      <c r="B820" s="62"/>
      <c r="C820" s="97" t="s">
        <v>91</v>
      </c>
      <c r="D820" s="100" t="s">
        <v>20</v>
      </c>
      <c r="E820" s="98">
        <v>0</v>
      </c>
      <c r="F820" s="98">
        <v>0</v>
      </c>
      <c r="G820" s="98">
        <v>0</v>
      </c>
      <c r="H820" s="62"/>
      <c r="I820" s="62"/>
      <c r="J820" s="62"/>
      <c r="K820" s="62"/>
    </row>
    <row r="821" spans="1:11" ht="14.1" customHeight="1" x14ac:dyDescent="0.25">
      <c r="A821" s="62"/>
      <c r="B821" s="62"/>
      <c r="C821" s="97" t="s">
        <v>92</v>
      </c>
      <c r="D821" s="100" t="s">
        <v>20</v>
      </c>
      <c r="E821" s="98">
        <v>0</v>
      </c>
      <c r="F821" s="98">
        <v>0</v>
      </c>
      <c r="G821" s="98">
        <v>0</v>
      </c>
      <c r="H821" s="62"/>
      <c r="I821" s="62"/>
      <c r="J821" s="62"/>
      <c r="K821" s="62"/>
    </row>
    <row r="822" spans="1:11" ht="14.1" customHeight="1" x14ac:dyDescent="0.25">
      <c r="A822" s="62"/>
      <c r="B822" s="62"/>
      <c r="C822" s="97" t="s">
        <v>95</v>
      </c>
      <c r="D822" s="100" t="s">
        <v>20</v>
      </c>
      <c r="E822" s="98">
        <v>0</v>
      </c>
      <c r="F822" s="98">
        <v>0</v>
      </c>
      <c r="G822" s="98">
        <v>0</v>
      </c>
      <c r="H822" s="62"/>
      <c r="I822" s="62"/>
      <c r="J822" s="62"/>
      <c r="K822" s="62"/>
    </row>
    <row r="823" spans="1:11" ht="14.1" customHeight="1" x14ac:dyDescent="0.25">
      <c r="A823" s="62"/>
      <c r="B823" s="62"/>
      <c r="C823" s="97" t="s">
        <v>96</v>
      </c>
      <c r="D823" s="100" t="s">
        <v>20</v>
      </c>
      <c r="E823" s="98">
        <v>0</v>
      </c>
      <c r="F823" s="98">
        <v>0</v>
      </c>
      <c r="G823" s="98">
        <v>0</v>
      </c>
      <c r="H823" s="62"/>
      <c r="I823" s="62"/>
      <c r="J823" s="62"/>
      <c r="K823" s="62"/>
    </row>
    <row r="824" spans="1:11" ht="14.1" customHeight="1" x14ac:dyDescent="0.25">
      <c r="A824" s="62"/>
      <c r="B824" s="62"/>
      <c r="C824" s="99" t="s">
        <v>97</v>
      </c>
      <c r="D824" s="98">
        <v>0</v>
      </c>
      <c r="E824" s="98">
        <v>48361545</v>
      </c>
      <c r="F824" s="98">
        <v>37638455</v>
      </c>
      <c r="G824" s="98">
        <v>0</v>
      </c>
      <c r="H824" s="62"/>
      <c r="I824" s="62"/>
      <c r="J824" s="62"/>
      <c r="K824" s="62"/>
    </row>
    <row r="825" spans="1:11" ht="14.1" customHeight="1" x14ac:dyDescent="0.25">
      <c r="A825" s="62"/>
      <c r="B825" s="62"/>
      <c r="C825" s="85" t="s">
        <v>991</v>
      </c>
      <c r="D825" s="83" t="s">
        <v>992</v>
      </c>
      <c r="E825" s="84"/>
      <c r="F825" s="84"/>
      <c r="G825" s="84"/>
      <c r="H825" s="62"/>
      <c r="I825" s="62"/>
      <c r="J825" s="62"/>
      <c r="K825" s="62"/>
    </row>
    <row r="826" spans="1:11" ht="14.1" customHeight="1" x14ac:dyDescent="0.25">
      <c r="A826" s="62"/>
      <c r="B826" s="62"/>
      <c r="C826" s="86" t="s">
        <v>47</v>
      </c>
      <c r="D826" s="87" t="s">
        <v>1007</v>
      </c>
      <c r="E826" s="88"/>
      <c r="F826" s="88"/>
      <c r="G826" s="88"/>
      <c r="H826" s="62"/>
      <c r="I826" s="62"/>
      <c r="J826" s="62"/>
      <c r="K826" s="62"/>
    </row>
    <row r="827" spans="1:11" ht="14.1" customHeight="1" x14ac:dyDescent="0.25">
      <c r="A827" s="62"/>
      <c r="B827" s="62"/>
      <c r="C827" s="89" t="s">
        <v>49</v>
      </c>
      <c r="D827" s="90" t="s">
        <v>20</v>
      </c>
      <c r="E827" s="45"/>
      <c r="F827" s="45"/>
      <c r="G827" s="45"/>
      <c r="H827" s="62"/>
      <c r="I827" s="62"/>
      <c r="J827" s="62"/>
      <c r="K827" s="62"/>
    </row>
    <row r="828" spans="1:11" ht="14.1" customHeight="1" x14ac:dyDescent="0.25">
      <c r="A828" s="62"/>
      <c r="B828" s="62"/>
      <c r="C828" s="89" t="s">
        <v>51</v>
      </c>
      <c r="D828" s="90" t="s">
        <v>973</v>
      </c>
      <c r="E828" s="45"/>
      <c r="F828" s="45"/>
      <c r="G828" s="45"/>
      <c r="H828" s="62"/>
      <c r="I828" s="62"/>
      <c r="J828" s="62"/>
      <c r="K828" s="62"/>
    </row>
    <row r="829" spans="1:11" ht="15" customHeight="1" x14ac:dyDescent="0.25">
      <c r="A829" s="62"/>
      <c r="B829" s="62"/>
      <c r="C829" s="91"/>
      <c r="D829" s="92">
        <v>2021</v>
      </c>
      <c r="E829" s="92">
        <v>2022</v>
      </c>
      <c r="F829" s="92">
        <v>2023</v>
      </c>
      <c r="G829" s="92">
        <v>2024</v>
      </c>
      <c r="H829" s="62"/>
      <c r="I829" s="62"/>
      <c r="J829" s="62"/>
      <c r="K829" s="62"/>
    </row>
    <row r="830" spans="1:11" ht="15" customHeight="1" x14ac:dyDescent="0.25">
      <c r="A830" s="62"/>
      <c r="B830" s="62"/>
      <c r="C830" s="93"/>
      <c r="D830" s="94" t="s">
        <v>17</v>
      </c>
      <c r="E830" s="94" t="s">
        <v>18</v>
      </c>
      <c r="F830" s="94" t="s">
        <v>18</v>
      </c>
      <c r="G830" s="94" t="s">
        <v>18</v>
      </c>
      <c r="H830" s="62"/>
      <c r="I830" s="62"/>
      <c r="J830" s="62"/>
      <c r="K830" s="62"/>
    </row>
    <row r="831" spans="1:11" ht="14.1" customHeight="1" x14ac:dyDescent="0.25">
      <c r="A831" s="62"/>
      <c r="B831" s="62"/>
      <c r="C831" s="78" t="s">
        <v>53</v>
      </c>
      <c r="D831" s="82" t="s">
        <v>20</v>
      </c>
      <c r="E831" s="82" t="s">
        <v>43</v>
      </c>
      <c r="F831" s="82" t="s">
        <v>43</v>
      </c>
      <c r="G831" s="82" t="s">
        <v>43</v>
      </c>
      <c r="H831" s="62"/>
      <c r="I831" s="62"/>
      <c r="J831" s="62"/>
      <c r="K831" s="62"/>
    </row>
    <row r="832" spans="1:11" ht="14.1" customHeight="1" x14ac:dyDescent="0.25">
      <c r="A832" s="62"/>
      <c r="B832" s="62"/>
      <c r="C832" s="78" t="s">
        <v>57</v>
      </c>
      <c r="D832" s="82" t="s">
        <v>20</v>
      </c>
      <c r="E832" s="82" t="s">
        <v>1008</v>
      </c>
      <c r="F832" s="82" t="s">
        <v>43</v>
      </c>
      <c r="G832" s="82" t="s">
        <v>43</v>
      </c>
      <c r="H832" s="62"/>
      <c r="I832" s="62"/>
      <c r="J832" s="62"/>
      <c r="K832" s="62"/>
    </row>
    <row r="833" spans="1:11" ht="14.1" customHeight="1" x14ac:dyDescent="0.25">
      <c r="A833" s="62"/>
      <c r="B833" s="62"/>
      <c r="C833" s="78" t="s">
        <v>62</v>
      </c>
      <c r="D833" s="82" t="s">
        <v>43</v>
      </c>
      <c r="E833" s="82" t="s">
        <v>43</v>
      </c>
      <c r="F833" s="82" t="s">
        <v>43</v>
      </c>
      <c r="G833" s="82" t="s">
        <v>43</v>
      </c>
      <c r="H833" s="62"/>
      <c r="I833" s="62"/>
      <c r="J833" s="62"/>
      <c r="K833" s="62"/>
    </row>
    <row r="834" spans="1:11" ht="14.1" customHeight="1" x14ac:dyDescent="0.25">
      <c r="A834" s="62"/>
      <c r="B834" s="62"/>
      <c r="C834" s="78" t="s">
        <v>67</v>
      </c>
      <c r="D834" s="82" t="s">
        <v>20</v>
      </c>
      <c r="E834" s="82" t="s">
        <v>20</v>
      </c>
      <c r="F834" s="82" t="s">
        <v>20</v>
      </c>
      <c r="G834" s="82" t="s">
        <v>20</v>
      </c>
      <c r="H834" s="62"/>
      <c r="I834" s="62"/>
      <c r="J834" s="62"/>
      <c r="K834" s="62"/>
    </row>
    <row r="835" spans="1:11" ht="14.1" customHeight="1" x14ac:dyDescent="0.25">
      <c r="A835" s="62"/>
      <c r="B835" s="62"/>
      <c r="C835" s="78" t="s">
        <v>70</v>
      </c>
      <c r="D835" s="82" t="s">
        <v>20</v>
      </c>
      <c r="E835" s="82" t="s">
        <v>20</v>
      </c>
      <c r="F835" s="82" t="s">
        <v>210</v>
      </c>
      <c r="G835" s="82" t="s">
        <v>20</v>
      </c>
      <c r="H835" s="62"/>
      <c r="I835" s="62"/>
      <c r="J835" s="62"/>
      <c r="K835" s="62"/>
    </row>
    <row r="836" spans="1:11" ht="14.1" customHeight="1" x14ac:dyDescent="0.25">
      <c r="A836" s="62"/>
      <c r="B836" s="62"/>
      <c r="C836" s="78" t="s">
        <v>74</v>
      </c>
      <c r="D836" s="82" t="s">
        <v>20</v>
      </c>
      <c r="E836" s="82" t="s">
        <v>20</v>
      </c>
      <c r="F836" s="82" t="s">
        <v>20</v>
      </c>
      <c r="G836" s="82" t="s">
        <v>20</v>
      </c>
      <c r="H836" s="62"/>
      <c r="I836" s="62"/>
      <c r="J836" s="62"/>
      <c r="K836" s="62"/>
    </row>
    <row r="837" spans="1:11" ht="14.1" customHeight="1" x14ac:dyDescent="0.25">
      <c r="A837" s="62"/>
      <c r="B837" s="62"/>
      <c r="C837" s="95" t="s">
        <v>78</v>
      </c>
      <c r="D837" s="96"/>
      <c r="E837" s="96"/>
      <c r="F837" s="96"/>
      <c r="G837" s="96"/>
      <c r="H837" s="62"/>
      <c r="I837" s="62"/>
      <c r="J837" s="62"/>
      <c r="K837" s="62"/>
    </row>
    <row r="838" spans="1:11" ht="14.1" customHeight="1" x14ac:dyDescent="0.25">
      <c r="A838" s="62"/>
      <c r="B838" s="62"/>
      <c r="C838" s="91"/>
      <c r="D838" s="92">
        <v>2021</v>
      </c>
      <c r="E838" s="92">
        <v>2022</v>
      </c>
      <c r="F838" s="92">
        <v>2023</v>
      </c>
      <c r="G838" s="92">
        <v>2024</v>
      </c>
      <c r="H838" s="62"/>
      <c r="I838" s="62"/>
      <c r="J838" s="62"/>
      <c r="K838" s="62"/>
    </row>
    <row r="839" spans="1:11" ht="14.1" customHeight="1" x14ac:dyDescent="0.25">
      <c r="A839" s="62"/>
      <c r="B839" s="62"/>
      <c r="C839" s="93"/>
      <c r="D839" s="94" t="s">
        <v>17</v>
      </c>
      <c r="E839" s="94" t="s">
        <v>18</v>
      </c>
      <c r="F839" s="94" t="s">
        <v>18</v>
      </c>
      <c r="G839" s="94" t="s">
        <v>18</v>
      </c>
      <c r="H839" s="62"/>
      <c r="I839" s="62"/>
      <c r="J839" s="62"/>
      <c r="K839" s="62"/>
    </row>
    <row r="840" spans="1:11" ht="14.1" customHeight="1" x14ac:dyDescent="0.25">
      <c r="A840" s="62"/>
      <c r="B840" s="62"/>
      <c r="C840" s="97" t="s">
        <v>79</v>
      </c>
      <c r="D840" s="100" t="s">
        <v>20</v>
      </c>
      <c r="E840" s="98">
        <v>0</v>
      </c>
      <c r="F840" s="98">
        <v>0</v>
      </c>
      <c r="G840" s="98">
        <v>0</v>
      </c>
      <c r="H840" s="62"/>
      <c r="I840" s="62"/>
      <c r="J840" s="62"/>
      <c r="K840" s="62"/>
    </row>
    <row r="841" spans="1:11" ht="14.1" customHeight="1" x14ac:dyDescent="0.25">
      <c r="A841" s="62"/>
      <c r="B841" s="62"/>
      <c r="C841" s="97" t="s">
        <v>80</v>
      </c>
      <c r="D841" s="100" t="s">
        <v>20</v>
      </c>
      <c r="E841" s="98">
        <v>0</v>
      </c>
      <c r="F841" s="98">
        <v>0</v>
      </c>
      <c r="G841" s="98">
        <v>0</v>
      </c>
      <c r="H841" s="62"/>
      <c r="I841" s="62"/>
      <c r="J841" s="62"/>
      <c r="K841" s="62"/>
    </row>
    <row r="842" spans="1:11" ht="14.1" customHeight="1" x14ac:dyDescent="0.25">
      <c r="A842" s="62"/>
      <c r="B842" s="62"/>
      <c r="C842" s="97" t="s">
        <v>81</v>
      </c>
      <c r="D842" s="100" t="s">
        <v>20</v>
      </c>
      <c r="E842" s="98">
        <v>0</v>
      </c>
      <c r="F842" s="98">
        <v>0</v>
      </c>
      <c r="G842" s="98">
        <v>0</v>
      </c>
      <c r="H842" s="62"/>
      <c r="I842" s="62"/>
      <c r="J842" s="62"/>
      <c r="K842" s="62"/>
    </row>
    <row r="843" spans="1:11" ht="14.1" customHeight="1" x14ac:dyDescent="0.25">
      <c r="A843" s="62"/>
      <c r="B843" s="62"/>
      <c r="C843" s="97" t="s">
        <v>82</v>
      </c>
      <c r="D843" s="100" t="s">
        <v>20</v>
      </c>
      <c r="E843" s="98">
        <v>0</v>
      </c>
      <c r="F843" s="98">
        <v>0</v>
      </c>
      <c r="G843" s="98">
        <v>0</v>
      </c>
      <c r="H843" s="62"/>
      <c r="I843" s="62"/>
      <c r="J843" s="62"/>
      <c r="K843" s="62"/>
    </row>
    <row r="844" spans="1:11" ht="14.1" customHeight="1" x14ac:dyDescent="0.25">
      <c r="A844" s="62"/>
      <c r="B844" s="62"/>
      <c r="C844" s="97" t="s">
        <v>80</v>
      </c>
      <c r="D844" s="100" t="s">
        <v>20</v>
      </c>
      <c r="E844" s="98">
        <v>0</v>
      </c>
      <c r="F844" s="98">
        <v>0</v>
      </c>
      <c r="G844" s="98">
        <v>0</v>
      </c>
      <c r="H844" s="62"/>
      <c r="I844" s="62"/>
      <c r="J844" s="62"/>
      <c r="K844" s="62"/>
    </row>
    <row r="845" spans="1:11" ht="14.1" customHeight="1" x14ac:dyDescent="0.25">
      <c r="A845" s="62"/>
      <c r="B845" s="62"/>
      <c r="C845" s="97" t="s">
        <v>81</v>
      </c>
      <c r="D845" s="100" t="s">
        <v>20</v>
      </c>
      <c r="E845" s="98">
        <v>0</v>
      </c>
      <c r="F845" s="98">
        <v>0</v>
      </c>
      <c r="G845" s="98">
        <v>0</v>
      </c>
      <c r="H845" s="62"/>
      <c r="I845" s="62"/>
      <c r="J845" s="62"/>
      <c r="K845" s="62"/>
    </row>
    <row r="846" spans="1:11" ht="14.1" customHeight="1" x14ac:dyDescent="0.25">
      <c r="A846" s="62"/>
      <c r="B846" s="62"/>
      <c r="C846" s="97" t="s">
        <v>83</v>
      </c>
      <c r="D846" s="100" t="s">
        <v>20</v>
      </c>
      <c r="E846" s="98">
        <v>0</v>
      </c>
      <c r="F846" s="98">
        <v>0</v>
      </c>
      <c r="G846" s="98">
        <v>0</v>
      </c>
      <c r="H846" s="62"/>
      <c r="I846" s="62"/>
      <c r="J846" s="62"/>
      <c r="K846" s="62"/>
    </row>
    <row r="847" spans="1:11" ht="14.1" customHeight="1" x14ac:dyDescent="0.25">
      <c r="A847" s="62"/>
      <c r="B847" s="62"/>
      <c r="C847" s="97" t="s">
        <v>80</v>
      </c>
      <c r="D847" s="100" t="s">
        <v>20</v>
      </c>
      <c r="E847" s="98">
        <v>0</v>
      </c>
      <c r="F847" s="98">
        <v>0</v>
      </c>
      <c r="G847" s="98">
        <v>0</v>
      </c>
      <c r="H847" s="62"/>
      <c r="I847" s="62"/>
      <c r="J847" s="62"/>
      <c r="K847" s="62"/>
    </row>
    <row r="848" spans="1:11" ht="14.1" customHeight="1" x14ac:dyDescent="0.25">
      <c r="A848" s="62"/>
      <c r="B848" s="62"/>
      <c r="C848" s="97" t="s">
        <v>81</v>
      </c>
      <c r="D848" s="100" t="s">
        <v>20</v>
      </c>
      <c r="E848" s="98">
        <v>0</v>
      </c>
      <c r="F848" s="98">
        <v>0</v>
      </c>
      <c r="G848" s="98">
        <v>0</v>
      </c>
      <c r="H848" s="62"/>
      <c r="I848" s="62"/>
      <c r="J848" s="62"/>
      <c r="K848" s="62"/>
    </row>
    <row r="849" spans="1:11" ht="14.1" customHeight="1" x14ac:dyDescent="0.25">
      <c r="A849" s="62"/>
      <c r="B849" s="62"/>
      <c r="C849" s="97" t="s">
        <v>84</v>
      </c>
      <c r="D849" s="100" t="s">
        <v>20</v>
      </c>
      <c r="E849" s="98">
        <v>0</v>
      </c>
      <c r="F849" s="98">
        <v>0</v>
      </c>
      <c r="G849" s="98">
        <v>0</v>
      </c>
      <c r="H849" s="62"/>
      <c r="I849" s="62"/>
      <c r="J849" s="62"/>
      <c r="K849" s="62"/>
    </row>
    <row r="850" spans="1:11" ht="14.1" customHeight="1" x14ac:dyDescent="0.25">
      <c r="A850" s="62"/>
      <c r="B850" s="62"/>
      <c r="C850" s="97" t="s">
        <v>80</v>
      </c>
      <c r="D850" s="100" t="s">
        <v>20</v>
      </c>
      <c r="E850" s="98">
        <v>0</v>
      </c>
      <c r="F850" s="98">
        <v>0</v>
      </c>
      <c r="G850" s="98">
        <v>0</v>
      </c>
      <c r="H850" s="62"/>
      <c r="I850" s="62"/>
      <c r="J850" s="62"/>
      <c r="K850" s="62"/>
    </row>
    <row r="851" spans="1:11" ht="14.1" customHeight="1" x14ac:dyDescent="0.25">
      <c r="A851" s="62"/>
      <c r="B851" s="62"/>
      <c r="C851" s="97" t="s">
        <v>81</v>
      </c>
      <c r="D851" s="100" t="s">
        <v>20</v>
      </c>
      <c r="E851" s="98">
        <v>0</v>
      </c>
      <c r="F851" s="98">
        <v>0</v>
      </c>
      <c r="G851" s="98">
        <v>0</v>
      </c>
      <c r="H851" s="62"/>
      <c r="I851" s="62"/>
      <c r="J851" s="62"/>
      <c r="K851" s="62"/>
    </row>
    <row r="852" spans="1:11" ht="14.1" customHeight="1" x14ac:dyDescent="0.25">
      <c r="A852" s="62"/>
      <c r="B852" s="62"/>
      <c r="C852" s="97" t="s">
        <v>85</v>
      </c>
      <c r="D852" s="100" t="s">
        <v>20</v>
      </c>
      <c r="E852" s="98">
        <v>0</v>
      </c>
      <c r="F852" s="98">
        <v>0</v>
      </c>
      <c r="G852" s="98">
        <v>0</v>
      </c>
      <c r="H852" s="62"/>
      <c r="I852" s="62"/>
      <c r="J852" s="62"/>
      <c r="K852" s="62"/>
    </row>
    <row r="853" spans="1:11" ht="14.1" customHeight="1" x14ac:dyDescent="0.25">
      <c r="A853" s="62"/>
      <c r="B853" s="62"/>
      <c r="C853" s="97" t="s">
        <v>80</v>
      </c>
      <c r="D853" s="100" t="s">
        <v>20</v>
      </c>
      <c r="E853" s="98">
        <v>0</v>
      </c>
      <c r="F853" s="98">
        <v>0</v>
      </c>
      <c r="G853" s="98">
        <v>0</v>
      </c>
      <c r="H853" s="62"/>
      <c r="I853" s="62"/>
      <c r="J853" s="62"/>
      <c r="K853" s="62"/>
    </row>
    <row r="854" spans="1:11" ht="14.1" customHeight="1" x14ac:dyDescent="0.25">
      <c r="A854" s="62"/>
      <c r="B854" s="62"/>
      <c r="C854" s="97" t="s">
        <v>81</v>
      </c>
      <c r="D854" s="100" t="s">
        <v>20</v>
      </c>
      <c r="E854" s="98">
        <v>0</v>
      </c>
      <c r="F854" s="98">
        <v>0</v>
      </c>
      <c r="G854" s="98">
        <v>0</v>
      </c>
      <c r="H854" s="62"/>
      <c r="I854" s="62"/>
      <c r="J854" s="62"/>
      <c r="K854" s="62"/>
    </row>
    <row r="855" spans="1:11" ht="14.1" customHeight="1" x14ac:dyDescent="0.25">
      <c r="A855" s="62"/>
      <c r="B855" s="62"/>
      <c r="C855" s="97" t="s">
        <v>86</v>
      </c>
      <c r="D855" s="100" t="s">
        <v>20</v>
      </c>
      <c r="E855" s="98">
        <v>0</v>
      </c>
      <c r="F855" s="98">
        <v>0</v>
      </c>
      <c r="G855" s="98">
        <v>0</v>
      </c>
      <c r="H855" s="62"/>
      <c r="I855" s="62"/>
      <c r="J855" s="62"/>
      <c r="K855" s="62"/>
    </row>
    <row r="856" spans="1:11" ht="14.1" customHeight="1" x14ac:dyDescent="0.25">
      <c r="A856" s="62"/>
      <c r="B856" s="62"/>
      <c r="C856" s="97" t="s">
        <v>80</v>
      </c>
      <c r="D856" s="100" t="s">
        <v>20</v>
      </c>
      <c r="E856" s="98">
        <v>0</v>
      </c>
      <c r="F856" s="98">
        <v>0</v>
      </c>
      <c r="G856" s="98">
        <v>0</v>
      </c>
      <c r="H856" s="62"/>
      <c r="I856" s="62"/>
      <c r="J856" s="62"/>
      <c r="K856" s="62"/>
    </row>
    <row r="857" spans="1:11" ht="14.1" customHeight="1" x14ac:dyDescent="0.25">
      <c r="A857" s="62"/>
      <c r="B857" s="62"/>
      <c r="C857" s="97" t="s">
        <v>81</v>
      </c>
      <c r="D857" s="100" t="s">
        <v>20</v>
      </c>
      <c r="E857" s="98">
        <v>0</v>
      </c>
      <c r="F857" s="98">
        <v>0</v>
      </c>
      <c r="G857" s="98">
        <v>0</v>
      </c>
      <c r="H857" s="62"/>
      <c r="I857" s="62"/>
      <c r="J857" s="62"/>
      <c r="K857" s="62"/>
    </row>
    <row r="858" spans="1:11" ht="14.1" customHeight="1" x14ac:dyDescent="0.25">
      <c r="A858" s="62"/>
      <c r="B858" s="62"/>
      <c r="C858" s="97" t="s">
        <v>87</v>
      </c>
      <c r="D858" s="100" t="s">
        <v>20</v>
      </c>
      <c r="E858" s="98">
        <v>0</v>
      </c>
      <c r="F858" s="98">
        <v>0</v>
      </c>
      <c r="G858" s="98">
        <v>0</v>
      </c>
      <c r="H858" s="62"/>
      <c r="I858" s="62"/>
      <c r="J858" s="62"/>
      <c r="K858" s="62"/>
    </row>
    <row r="859" spans="1:11" ht="14.1" customHeight="1" x14ac:dyDescent="0.25">
      <c r="A859" s="62"/>
      <c r="B859" s="62"/>
      <c r="C859" s="97" t="s">
        <v>80</v>
      </c>
      <c r="D859" s="100" t="s">
        <v>20</v>
      </c>
      <c r="E859" s="98">
        <v>0</v>
      </c>
      <c r="F859" s="98">
        <v>0</v>
      </c>
      <c r="G859" s="98">
        <v>0</v>
      </c>
      <c r="H859" s="62"/>
      <c r="I859" s="62"/>
      <c r="J859" s="62"/>
      <c r="K859" s="62"/>
    </row>
    <row r="860" spans="1:11" ht="14.1" customHeight="1" x14ac:dyDescent="0.25">
      <c r="A860" s="62"/>
      <c r="B860" s="62"/>
      <c r="C860" s="97" t="s">
        <v>81</v>
      </c>
      <c r="D860" s="100" t="s">
        <v>20</v>
      </c>
      <c r="E860" s="98">
        <v>0</v>
      </c>
      <c r="F860" s="98">
        <v>0</v>
      </c>
      <c r="G860" s="98">
        <v>0</v>
      </c>
      <c r="H860" s="62"/>
      <c r="I860" s="62"/>
      <c r="J860" s="62"/>
      <c r="K860" s="62"/>
    </row>
    <row r="861" spans="1:11" ht="14.1" customHeight="1" x14ac:dyDescent="0.25">
      <c r="A861" s="62"/>
      <c r="B861" s="62"/>
      <c r="C861" s="97" t="s">
        <v>88</v>
      </c>
      <c r="D861" s="100" t="s">
        <v>20</v>
      </c>
      <c r="E861" s="98">
        <v>0</v>
      </c>
      <c r="F861" s="98">
        <v>0</v>
      </c>
      <c r="G861" s="98">
        <v>0</v>
      </c>
      <c r="H861" s="62"/>
      <c r="I861" s="62"/>
      <c r="J861" s="62"/>
      <c r="K861" s="62"/>
    </row>
    <row r="862" spans="1:11" ht="14.1" customHeight="1" x14ac:dyDescent="0.25">
      <c r="A862" s="62"/>
      <c r="B862" s="62"/>
      <c r="C862" s="97" t="s">
        <v>80</v>
      </c>
      <c r="D862" s="100" t="s">
        <v>20</v>
      </c>
      <c r="E862" s="98">
        <v>0</v>
      </c>
      <c r="F862" s="98">
        <v>0</v>
      </c>
      <c r="G862" s="98">
        <v>0</v>
      </c>
      <c r="H862" s="62"/>
      <c r="I862" s="62"/>
      <c r="J862" s="62"/>
      <c r="K862" s="62"/>
    </row>
    <row r="863" spans="1:11" ht="14.1" customHeight="1" x14ac:dyDescent="0.25">
      <c r="A863" s="62"/>
      <c r="B863" s="62"/>
      <c r="C863" s="97" t="s">
        <v>89</v>
      </c>
      <c r="D863" s="100" t="s">
        <v>20</v>
      </c>
      <c r="E863" s="98">
        <v>0</v>
      </c>
      <c r="F863" s="98">
        <v>0</v>
      </c>
      <c r="G863" s="98">
        <v>0</v>
      </c>
      <c r="H863" s="62"/>
      <c r="I863" s="62"/>
      <c r="J863" s="62"/>
      <c r="K863" s="62"/>
    </row>
    <row r="864" spans="1:11" ht="14.1" customHeight="1" x14ac:dyDescent="0.25">
      <c r="A864" s="62"/>
      <c r="B864" s="62"/>
      <c r="C864" s="97" t="s">
        <v>90</v>
      </c>
      <c r="D864" s="100" t="s">
        <v>20</v>
      </c>
      <c r="E864" s="98">
        <v>0</v>
      </c>
      <c r="F864" s="98">
        <v>0</v>
      </c>
      <c r="G864" s="98">
        <v>0</v>
      </c>
      <c r="H864" s="62"/>
      <c r="I864" s="62"/>
      <c r="J864" s="62"/>
      <c r="K864" s="62"/>
    </row>
    <row r="865" spans="1:11" ht="14.1" customHeight="1" x14ac:dyDescent="0.25">
      <c r="A865" s="62"/>
      <c r="B865" s="62"/>
      <c r="C865" s="97" t="s">
        <v>91</v>
      </c>
      <c r="D865" s="100" t="s">
        <v>20</v>
      </c>
      <c r="E865" s="98">
        <v>0</v>
      </c>
      <c r="F865" s="98">
        <v>0</v>
      </c>
      <c r="G865" s="98">
        <v>0</v>
      </c>
      <c r="H865" s="62"/>
      <c r="I865" s="62"/>
      <c r="J865" s="62"/>
      <c r="K865" s="62"/>
    </row>
    <row r="866" spans="1:11" ht="14.1" customHeight="1" x14ac:dyDescent="0.25">
      <c r="A866" s="62"/>
      <c r="B866" s="62"/>
      <c r="C866" s="97" t="s">
        <v>92</v>
      </c>
      <c r="D866" s="100" t="s">
        <v>20</v>
      </c>
      <c r="E866" s="98">
        <v>0</v>
      </c>
      <c r="F866" s="98">
        <v>0</v>
      </c>
      <c r="G866" s="98">
        <v>0</v>
      </c>
      <c r="H866" s="62"/>
      <c r="I866" s="62"/>
      <c r="J866" s="62"/>
      <c r="K866" s="62"/>
    </row>
    <row r="867" spans="1:11" ht="14.1" customHeight="1" x14ac:dyDescent="0.25">
      <c r="A867" s="62"/>
      <c r="B867" s="62"/>
      <c r="C867" s="97" t="s">
        <v>93</v>
      </c>
      <c r="D867" s="100" t="s">
        <v>20</v>
      </c>
      <c r="E867" s="98">
        <v>10786000</v>
      </c>
      <c r="F867" s="98">
        <v>0</v>
      </c>
      <c r="G867" s="98">
        <v>0</v>
      </c>
      <c r="H867" s="62"/>
      <c r="I867" s="62"/>
      <c r="J867" s="62"/>
      <c r="K867" s="62"/>
    </row>
    <row r="868" spans="1:11" ht="14.1" customHeight="1" x14ac:dyDescent="0.25">
      <c r="A868" s="62"/>
      <c r="B868" s="62"/>
      <c r="C868" s="97" t="s">
        <v>80</v>
      </c>
      <c r="D868" s="100" t="s">
        <v>20</v>
      </c>
      <c r="E868" s="98">
        <v>10786000</v>
      </c>
      <c r="F868" s="98">
        <v>0</v>
      </c>
      <c r="G868" s="98">
        <v>0</v>
      </c>
      <c r="H868" s="62"/>
      <c r="I868" s="62"/>
      <c r="J868" s="62"/>
      <c r="K868" s="62"/>
    </row>
    <row r="869" spans="1:11" ht="14.1" customHeight="1" x14ac:dyDescent="0.25">
      <c r="A869" s="62"/>
      <c r="B869" s="62"/>
      <c r="C869" s="97" t="s">
        <v>89</v>
      </c>
      <c r="D869" s="100" t="s">
        <v>20</v>
      </c>
      <c r="E869" s="98">
        <v>0</v>
      </c>
      <c r="F869" s="98">
        <v>0</v>
      </c>
      <c r="G869" s="98">
        <v>0</v>
      </c>
      <c r="H869" s="62"/>
      <c r="I869" s="62"/>
      <c r="J869" s="62"/>
      <c r="K869" s="62"/>
    </row>
    <row r="870" spans="1:11" ht="14.1" customHeight="1" x14ac:dyDescent="0.25">
      <c r="A870" s="62"/>
      <c r="B870" s="62"/>
      <c r="C870" s="97" t="s">
        <v>90</v>
      </c>
      <c r="D870" s="100" t="s">
        <v>20</v>
      </c>
      <c r="E870" s="98">
        <v>0</v>
      </c>
      <c r="F870" s="98">
        <v>0</v>
      </c>
      <c r="G870" s="98">
        <v>0</v>
      </c>
      <c r="H870" s="62"/>
      <c r="I870" s="62"/>
      <c r="J870" s="62"/>
      <c r="K870" s="62"/>
    </row>
    <row r="871" spans="1:11" ht="14.1" customHeight="1" x14ac:dyDescent="0.25">
      <c r="A871" s="62"/>
      <c r="B871" s="62"/>
      <c r="C871" s="97" t="s">
        <v>91</v>
      </c>
      <c r="D871" s="100" t="s">
        <v>20</v>
      </c>
      <c r="E871" s="98">
        <v>0</v>
      </c>
      <c r="F871" s="98">
        <v>0</v>
      </c>
      <c r="G871" s="98">
        <v>0</v>
      </c>
      <c r="H871" s="62"/>
      <c r="I871" s="62"/>
      <c r="J871" s="62"/>
      <c r="K871" s="62"/>
    </row>
    <row r="872" spans="1:11" ht="14.1" customHeight="1" x14ac:dyDescent="0.25">
      <c r="A872" s="62"/>
      <c r="B872" s="62"/>
      <c r="C872" s="97" t="s">
        <v>92</v>
      </c>
      <c r="D872" s="100" t="s">
        <v>20</v>
      </c>
      <c r="E872" s="98">
        <v>0</v>
      </c>
      <c r="F872" s="98">
        <v>0</v>
      </c>
      <c r="G872" s="98">
        <v>0</v>
      </c>
      <c r="H872" s="62"/>
      <c r="I872" s="62"/>
      <c r="J872" s="62"/>
      <c r="K872" s="62"/>
    </row>
    <row r="873" spans="1:11" ht="14.1" customHeight="1" x14ac:dyDescent="0.25">
      <c r="A873" s="62"/>
      <c r="B873" s="62"/>
      <c r="C873" s="97" t="s">
        <v>94</v>
      </c>
      <c r="D873" s="100" t="s">
        <v>20</v>
      </c>
      <c r="E873" s="98">
        <v>0</v>
      </c>
      <c r="F873" s="98">
        <v>0</v>
      </c>
      <c r="G873" s="98">
        <v>0</v>
      </c>
      <c r="H873" s="62"/>
      <c r="I873" s="62"/>
      <c r="J873" s="62"/>
      <c r="K873" s="62"/>
    </row>
    <row r="874" spans="1:11" ht="14.1" customHeight="1" x14ac:dyDescent="0.25">
      <c r="A874" s="62"/>
      <c r="B874" s="62"/>
      <c r="C874" s="97" t="s">
        <v>80</v>
      </c>
      <c r="D874" s="100" t="s">
        <v>20</v>
      </c>
      <c r="E874" s="98">
        <v>0</v>
      </c>
      <c r="F874" s="98">
        <v>0</v>
      </c>
      <c r="G874" s="98">
        <v>0</v>
      </c>
      <c r="H874" s="62"/>
      <c r="I874" s="62"/>
      <c r="J874" s="62"/>
      <c r="K874" s="62"/>
    </row>
    <row r="875" spans="1:11" ht="14.1" customHeight="1" x14ac:dyDescent="0.25">
      <c r="A875" s="62"/>
      <c r="B875" s="62"/>
      <c r="C875" s="97" t="s">
        <v>89</v>
      </c>
      <c r="D875" s="100" t="s">
        <v>20</v>
      </c>
      <c r="E875" s="98">
        <v>0</v>
      </c>
      <c r="F875" s="98">
        <v>0</v>
      </c>
      <c r="G875" s="98">
        <v>0</v>
      </c>
      <c r="H875" s="62"/>
      <c r="I875" s="62"/>
      <c r="J875" s="62"/>
      <c r="K875" s="62"/>
    </row>
    <row r="876" spans="1:11" ht="14.1" customHeight="1" x14ac:dyDescent="0.25">
      <c r="A876" s="62"/>
      <c r="B876" s="62"/>
      <c r="C876" s="97" t="s">
        <v>90</v>
      </c>
      <c r="D876" s="100" t="s">
        <v>20</v>
      </c>
      <c r="E876" s="98">
        <v>0</v>
      </c>
      <c r="F876" s="98">
        <v>0</v>
      </c>
      <c r="G876" s="98">
        <v>0</v>
      </c>
      <c r="H876" s="62"/>
      <c r="I876" s="62"/>
      <c r="J876" s="62"/>
      <c r="K876" s="62"/>
    </row>
    <row r="877" spans="1:11" ht="14.1" customHeight="1" x14ac:dyDescent="0.25">
      <c r="A877" s="62"/>
      <c r="B877" s="62"/>
      <c r="C877" s="97" t="s">
        <v>91</v>
      </c>
      <c r="D877" s="100" t="s">
        <v>20</v>
      </c>
      <c r="E877" s="98">
        <v>0</v>
      </c>
      <c r="F877" s="98">
        <v>0</v>
      </c>
      <c r="G877" s="98">
        <v>0</v>
      </c>
      <c r="H877" s="62"/>
      <c r="I877" s="62"/>
      <c r="J877" s="62"/>
      <c r="K877" s="62"/>
    </row>
    <row r="878" spans="1:11" ht="14.1" customHeight="1" x14ac:dyDescent="0.25">
      <c r="A878" s="62"/>
      <c r="B878" s="62"/>
      <c r="C878" s="97" t="s">
        <v>92</v>
      </c>
      <c r="D878" s="100" t="s">
        <v>20</v>
      </c>
      <c r="E878" s="98">
        <v>0</v>
      </c>
      <c r="F878" s="98">
        <v>0</v>
      </c>
      <c r="G878" s="98">
        <v>0</v>
      </c>
      <c r="H878" s="62"/>
      <c r="I878" s="62"/>
      <c r="J878" s="62"/>
      <c r="K878" s="62"/>
    </row>
    <row r="879" spans="1:11" ht="14.1" customHeight="1" x14ac:dyDescent="0.25">
      <c r="A879" s="62"/>
      <c r="B879" s="62"/>
      <c r="C879" s="97" t="s">
        <v>95</v>
      </c>
      <c r="D879" s="100" t="s">
        <v>20</v>
      </c>
      <c r="E879" s="98">
        <v>0</v>
      </c>
      <c r="F879" s="98">
        <v>0</v>
      </c>
      <c r="G879" s="98">
        <v>0</v>
      </c>
      <c r="H879" s="62"/>
      <c r="I879" s="62"/>
      <c r="J879" s="62"/>
      <c r="K879" s="62"/>
    </row>
    <row r="880" spans="1:11" ht="14.1" customHeight="1" x14ac:dyDescent="0.25">
      <c r="A880" s="62"/>
      <c r="B880" s="62"/>
      <c r="C880" s="97" t="s">
        <v>96</v>
      </c>
      <c r="D880" s="100" t="s">
        <v>20</v>
      </c>
      <c r="E880" s="98">
        <v>0</v>
      </c>
      <c r="F880" s="98">
        <v>0</v>
      </c>
      <c r="G880" s="98">
        <v>0</v>
      </c>
      <c r="H880" s="62"/>
      <c r="I880" s="62"/>
      <c r="J880" s="62"/>
      <c r="K880" s="62"/>
    </row>
    <row r="881" spans="1:11" ht="14.1" customHeight="1" x14ac:dyDescent="0.25">
      <c r="A881" s="62"/>
      <c r="B881" s="62"/>
      <c r="C881" s="99" t="s">
        <v>97</v>
      </c>
      <c r="D881" s="98">
        <v>0</v>
      </c>
      <c r="E881" s="98">
        <v>10786000</v>
      </c>
      <c r="F881" s="98">
        <v>0</v>
      </c>
      <c r="G881" s="98">
        <v>0</v>
      </c>
      <c r="H881" s="62"/>
      <c r="I881" s="62"/>
      <c r="J881" s="62"/>
      <c r="K881" s="62"/>
    </row>
    <row r="882" spans="1:11" ht="14.1" customHeight="1" x14ac:dyDescent="0.25">
      <c r="A882" s="62"/>
      <c r="B882" s="62"/>
      <c r="C882" s="86" t="s">
        <v>47</v>
      </c>
      <c r="D882" s="87" t="s">
        <v>1009</v>
      </c>
      <c r="E882" s="88"/>
      <c r="F882" s="88"/>
      <c r="G882" s="88"/>
      <c r="H882" s="62"/>
      <c r="I882" s="62"/>
      <c r="J882" s="62"/>
      <c r="K882" s="62"/>
    </row>
    <row r="883" spans="1:11" ht="14.1" customHeight="1" x14ac:dyDescent="0.25">
      <c r="A883" s="62"/>
      <c r="B883" s="62"/>
      <c r="C883" s="89" t="s">
        <v>49</v>
      </c>
      <c r="D883" s="90" t="s">
        <v>20</v>
      </c>
      <c r="E883" s="45"/>
      <c r="F883" s="45"/>
      <c r="G883" s="45"/>
      <c r="H883" s="62"/>
      <c r="I883" s="62"/>
      <c r="J883" s="62"/>
      <c r="K883" s="62"/>
    </row>
    <row r="884" spans="1:11" ht="14.1" customHeight="1" x14ac:dyDescent="0.25">
      <c r="A884" s="62"/>
      <c r="B884" s="62"/>
      <c r="C884" s="89" t="s">
        <v>51</v>
      </c>
      <c r="D884" s="90" t="s">
        <v>1010</v>
      </c>
      <c r="E884" s="45"/>
      <c r="F884" s="45"/>
      <c r="G884" s="45"/>
      <c r="H884" s="62"/>
      <c r="I884" s="62"/>
      <c r="J884" s="62"/>
      <c r="K884" s="62"/>
    </row>
    <row r="885" spans="1:11" ht="15" customHeight="1" x14ac:dyDescent="0.25">
      <c r="A885" s="62"/>
      <c r="B885" s="62"/>
      <c r="C885" s="91"/>
      <c r="D885" s="92">
        <v>2021</v>
      </c>
      <c r="E885" s="92">
        <v>2022</v>
      </c>
      <c r="F885" s="92">
        <v>2023</v>
      </c>
      <c r="G885" s="92">
        <v>2024</v>
      </c>
      <c r="H885" s="62"/>
      <c r="I885" s="62"/>
      <c r="J885" s="62"/>
      <c r="K885" s="62"/>
    </row>
    <row r="886" spans="1:11" ht="15" customHeight="1" x14ac:dyDescent="0.25">
      <c r="A886" s="62"/>
      <c r="B886" s="62"/>
      <c r="C886" s="93"/>
      <c r="D886" s="94" t="s">
        <v>17</v>
      </c>
      <c r="E886" s="94" t="s">
        <v>18</v>
      </c>
      <c r="F886" s="94" t="s">
        <v>18</v>
      </c>
      <c r="G886" s="94" t="s">
        <v>18</v>
      </c>
      <c r="H886" s="62"/>
      <c r="I886" s="62"/>
      <c r="J886" s="62"/>
      <c r="K886" s="62"/>
    </row>
    <row r="887" spans="1:11" ht="14.1" customHeight="1" x14ac:dyDescent="0.25">
      <c r="A887" s="62"/>
      <c r="B887" s="62"/>
      <c r="C887" s="78" t="s">
        <v>53</v>
      </c>
      <c r="D887" s="82" t="s">
        <v>20</v>
      </c>
      <c r="E887" s="82" t="s">
        <v>191</v>
      </c>
      <c r="F887" s="82" t="s">
        <v>43</v>
      </c>
      <c r="G887" s="82" t="s">
        <v>43</v>
      </c>
      <c r="H887" s="62"/>
      <c r="I887" s="62"/>
      <c r="J887" s="62"/>
      <c r="K887" s="62"/>
    </row>
    <row r="888" spans="1:11" ht="14.1" customHeight="1" x14ac:dyDescent="0.25">
      <c r="A888" s="62"/>
      <c r="B888" s="62"/>
      <c r="C888" s="78" t="s">
        <v>57</v>
      </c>
      <c r="D888" s="82" t="s">
        <v>20</v>
      </c>
      <c r="E888" s="82" t="s">
        <v>459</v>
      </c>
      <c r="F888" s="82" t="s">
        <v>43</v>
      </c>
      <c r="G888" s="82" t="s">
        <v>43</v>
      </c>
      <c r="H888" s="62"/>
      <c r="I888" s="62"/>
      <c r="J888" s="62"/>
      <c r="K888" s="62"/>
    </row>
    <row r="889" spans="1:11" ht="14.1" customHeight="1" x14ac:dyDescent="0.25">
      <c r="A889" s="62"/>
      <c r="B889" s="62"/>
      <c r="C889" s="78" t="s">
        <v>62</v>
      </c>
      <c r="D889" s="82" t="s">
        <v>43</v>
      </c>
      <c r="E889" s="82" t="s">
        <v>459</v>
      </c>
      <c r="F889" s="82" t="s">
        <v>43</v>
      </c>
      <c r="G889" s="82" t="s">
        <v>43</v>
      </c>
      <c r="H889" s="62"/>
      <c r="I889" s="62"/>
      <c r="J889" s="62"/>
      <c r="K889" s="62"/>
    </row>
    <row r="890" spans="1:11" ht="14.1" customHeight="1" x14ac:dyDescent="0.25">
      <c r="A890" s="62"/>
      <c r="B890" s="62"/>
      <c r="C890" s="78" t="s">
        <v>67</v>
      </c>
      <c r="D890" s="82" t="s">
        <v>20</v>
      </c>
      <c r="E890" s="82" t="s">
        <v>20</v>
      </c>
      <c r="F890" s="82" t="s">
        <v>210</v>
      </c>
      <c r="G890" s="82" t="s">
        <v>20</v>
      </c>
      <c r="H890" s="62"/>
      <c r="I890" s="62"/>
      <c r="J890" s="62"/>
      <c r="K890" s="62"/>
    </row>
    <row r="891" spans="1:11" ht="14.1" customHeight="1" x14ac:dyDescent="0.25">
      <c r="A891" s="62"/>
      <c r="B891" s="62"/>
      <c r="C891" s="78" t="s">
        <v>70</v>
      </c>
      <c r="D891" s="82" t="s">
        <v>20</v>
      </c>
      <c r="E891" s="82" t="s">
        <v>20</v>
      </c>
      <c r="F891" s="82" t="s">
        <v>210</v>
      </c>
      <c r="G891" s="82" t="s">
        <v>20</v>
      </c>
      <c r="H891" s="62"/>
      <c r="I891" s="62"/>
      <c r="J891" s="62"/>
      <c r="K891" s="62"/>
    </row>
    <row r="892" spans="1:11" ht="14.1" customHeight="1" x14ac:dyDescent="0.25">
      <c r="A892" s="62"/>
      <c r="B892" s="62"/>
      <c r="C892" s="78" t="s">
        <v>74</v>
      </c>
      <c r="D892" s="82" t="s">
        <v>20</v>
      </c>
      <c r="E892" s="82" t="s">
        <v>20</v>
      </c>
      <c r="F892" s="82" t="s">
        <v>210</v>
      </c>
      <c r="G892" s="82" t="s">
        <v>20</v>
      </c>
      <c r="H892" s="62"/>
      <c r="I892" s="62"/>
      <c r="J892" s="62"/>
      <c r="K892" s="62"/>
    </row>
    <row r="893" spans="1:11" ht="14.1" customHeight="1" x14ac:dyDescent="0.25">
      <c r="A893" s="62"/>
      <c r="B893" s="62"/>
      <c r="C893" s="95" t="s">
        <v>78</v>
      </c>
      <c r="D893" s="96"/>
      <c r="E893" s="96"/>
      <c r="F893" s="96"/>
      <c r="G893" s="96"/>
      <c r="H893" s="62"/>
      <c r="I893" s="62"/>
      <c r="J893" s="62"/>
      <c r="K893" s="62"/>
    </row>
    <row r="894" spans="1:11" ht="14.1" customHeight="1" x14ac:dyDescent="0.25">
      <c r="A894" s="62"/>
      <c r="B894" s="62"/>
      <c r="C894" s="91"/>
      <c r="D894" s="92">
        <v>2021</v>
      </c>
      <c r="E894" s="92">
        <v>2022</v>
      </c>
      <c r="F894" s="92">
        <v>2023</v>
      </c>
      <c r="G894" s="92">
        <v>2024</v>
      </c>
      <c r="H894" s="62"/>
      <c r="I894" s="62"/>
      <c r="J894" s="62"/>
      <c r="K894" s="62"/>
    </row>
    <row r="895" spans="1:11" ht="14.1" customHeight="1" x14ac:dyDescent="0.25">
      <c r="A895" s="62"/>
      <c r="B895" s="62"/>
      <c r="C895" s="93"/>
      <c r="D895" s="94" t="s">
        <v>17</v>
      </c>
      <c r="E895" s="94" t="s">
        <v>18</v>
      </c>
      <c r="F895" s="94" t="s">
        <v>18</v>
      </c>
      <c r="G895" s="94" t="s">
        <v>18</v>
      </c>
      <c r="H895" s="62"/>
      <c r="I895" s="62"/>
      <c r="J895" s="62"/>
      <c r="K895" s="62"/>
    </row>
    <row r="896" spans="1:11" ht="14.1" customHeight="1" x14ac:dyDescent="0.25">
      <c r="A896" s="62"/>
      <c r="B896" s="62"/>
      <c r="C896" s="97" t="s">
        <v>79</v>
      </c>
      <c r="D896" s="100" t="s">
        <v>20</v>
      </c>
      <c r="E896" s="98">
        <v>0</v>
      </c>
      <c r="F896" s="98">
        <v>0</v>
      </c>
      <c r="G896" s="98">
        <v>0</v>
      </c>
      <c r="H896" s="62"/>
      <c r="I896" s="62"/>
      <c r="J896" s="62"/>
      <c r="K896" s="62"/>
    </row>
    <row r="897" spans="1:11" ht="14.1" customHeight="1" x14ac:dyDescent="0.25">
      <c r="A897" s="62"/>
      <c r="B897" s="62"/>
      <c r="C897" s="97" t="s">
        <v>80</v>
      </c>
      <c r="D897" s="100" t="s">
        <v>20</v>
      </c>
      <c r="E897" s="98">
        <v>0</v>
      </c>
      <c r="F897" s="98">
        <v>0</v>
      </c>
      <c r="G897" s="98">
        <v>0</v>
      </c>
      <c r="H897" s="62"/>
      <c r="I897" s="62"/>
      <c r="J897" s="62"/>
      <c r="K897" s="62"/>
    </row>
    <row r="898" spans="1:11" ht="14.1" customHeight="1" x14ac:dyDescent="0.25">
      <c r="A898" s="62"/>
      <c r="B898" s="62"/>
      <c r="C898" s="97" t="s">
        <v>81</v>
      </c>
      <c r="D898" s="100" t="s">
        <v>20</v>
      </c>
      <c r="E898" s="98">
        <v>0</v>
      </c>
      <c r="F898" s="98">
        <v>0</v>
      </c>
      <c r="G898" s="98">
        <v>0</v>
      </c>
      <c r="H898" s="62"/>
      <c r="I898" s="62"/>
      <c r="J898" s="62"/>
      <c r="K898" s="62"/>
    </row>
    <row r="899" spans="1:11" ht="14.1" customHeight="1" x14ac:dyDescent="0.25">
      <c r="A899" s="62"/>
      <c r="B899" s="62"/>
      <c r="C899" s="97" t="s">
        <v>82</v>
      </c>
      <c r="D899" s="100" t="s">
        <v>20</v>
      </c>
      <c r="E899" s="98">
        <v>0</v>
      </c>
      <c r="F899" s="98">
        <v>0</v>
      </c>
      <c r="G899" s="98">
        <v>0</v>
      </c>
      <c r="H899" s="62"/>
      <c r="I899" s="62"/>
      <c r="J899" s="62"/>
      <c r="K899" s="62"/>
    </row>
    <row r="900" spans="1:11" ht="14.1" customHeight="1" x14ac:dyDescent="0.25">
      <c r="A900" s="62"/>
      <c r="B900" s="62"/>
      <c r="C900" s="97" t="s">
        <v>80</v>
      </c>
      <c r="D900" s="100" t="s">
        <v>20</v>
      </c>
      <c r="E900" s="98">
        <v>0</v>
      </c>
      <c r="F900" s="98">
        <v>0</v>
      </c>
      <c r="G900" s="98">
        <v>0</v>
      </c>
      <c r="H900" s="62"/>
      <c r="I900" s="62"/>
      <c r="J900" s="62"/>
      <c r="K900" s="62"/>
    </row>
    <row r="901" spans="1:11" ht="14.1" customHeight="1" x14ac:dyDescent="0.25">
      <c r="A901" s="62"/>
      <c r="B901" s="62"/>
      <c r="C901" s="97" t="s">
        <v>81</v>
      </c>
      <c r="D901" s="100" t="s">
        <v>20</v>
      </c>
      <c r="E901" s="98">
        <v>0</v>
      </c>
      <c r="F901" s="98">
        <v>0</v>
      </c>
      <c r="G901" s="98">
        <v>0</v>
      </c>
      <c r="H901" s="62"/>
      <c r="I901" s="62"/>
      <c r="J901" s="62"/>
      <c r="K901" s="62"/>
    </row>
    <row r="902" spans="1:11" ht="14.1" customHeight="1" x14ac:dyDescent="0.25">
      <c r="A902" s="62"/>
      <c r="B902" s="62"/>
      <c r="C902" s="97" t="s">
        <v>83</v>
      </c>
      <c r="D902" s="100" t="s">
        <v>20</v>
      </c>
      <c r="E902" s="98">
        <v>0</v>
      </c>
      <c r="F902" s="98">
        <v>0</v>
      </c>
      <c r="G902" s="98">
        <v>0</v>
      </c>
      <c r="H902" s="62"/>
      <c r="I902" s="62"/>
      <c r="J902" s="62"/>
      <c r="K902" s="62"/>
    </row>
    <row r="903" spans="1:11" ht="14.1" customHeight="1" x14ac:dyDescent="0.25">
      <c r="A903" s="62"/>
      <c r="B903" s="62"/>
      <c r="C903" s="97" t="s">
        <v>80</v>
      </c>
      <c r="D903" s="100" t="s">
        <v>20</v>
      </c>
      <c r="E903" s="98">
        <v>0</v>
      </c>
      <c r="F903" s="98">
        <v>0</v>
      </c>
      <c r="G903" s="98">
        <v>0</v>
      </c>
      <c r="H903" s="62"/>
      <c r="I903" s="62"/>
      <c r="J903" s="62"/>
      <c r="K903" s="62"/>
    </row>
    <row r="904" spans="1:11" ht="14.1" customHeight="1" x14ac:dyDescent="0.25">
      <c r="A904" s="62"/>
      <c r="B904" s="62"/>
      <c r="C904" s="97" t="s">
        <v>81</v>
      </c>
      <c r="D904" s="100" t="s">
        <v>20</v>
      </c>
      <c r="E904" s="98">
        <v>0</v>
      </c>
      <c r="F904" s="98">
        <v>0</v>
      </c>
      <c r="G904" s="98">
        <v>0</v>
      </c>
      <c r="H904" s="62"/>
      <c r="I904" s="62"/>
      <c r="J904" s="62"/>
      <c r="K904" s="62"/>
    </row>
    <row r="905" spans="1:11" ht="14.1" customHeight="1" x14ac:dyDescent="0.25">
      <c r="A905" s="62"/>
      <c r="B905" s="62"/>
      <c r="C905" s="97" t="s">
        <v>84</v>
      </c>
      <c r="D905" s="100" t="s">
        <v>20</v>
      </c>
      <c r="E905" s="98">
        <v>0</v>
      </c>
      <c r="F905" s="98">
        <v>0</v>
      </c>
      <c r="G905" s="98">
        <v>0</v>
      </c>
      <c r="H905" s="62"/>
      <c r="I905" s="62"/>
      <c r="J905" s="62"/>
      <c r="K905" s="62"/>
    </row>
    <row r="906" spans="1:11" ht="14.1" customHeight="1" x14ac:dyDescent="0.25">
      <c r="A906" s="62"/>
      <c r="B906" s="62"/>
      <c r="C906" s="97" t="s">
        <v>80</v>
      </c>
      <c r="D906" s="100" t="s">
        <v>20</v>
      </c>
      <c r="E906" s="98">
        <v>0</v>
      </c>
      <c r="F906" s="98">
        <v>0</v>
      </c>
      <c r="G906" s="98">
        <v>0</v>
      </c>
      <c r="H906" s="62"/>
      <c r="I906" s="62"/>
      <c r="J906" s="62"/>
      <c r="K906" s="62"/>
    </row>
    <row r="907" spans="1:11" ht="14.1" customHeight="1" x14ac:dyDescent="0.25">
      <c r="A907" s="62"/>
      <c r="B907" s="62"/>
      <c r="C907" s="97" t="s">
        <v>81</v>
      </c>
      <c r="D907" s="100" t="s">
        <v>20</v>
      </c>
      <c r="E907" s="98">
        <v>0</v>
      </c>
      <c r="F907" s="98">
        <v>0</v>
      </c>
      <c r="G907" s="98">
        <v>0</v>
      </c>
      <c r="H907" s="62"/>
      <c r="I907" s="62"/>
      <c r="J907" s="62"/>
      <c r="K907" s="62"/>
    </row>
    <row r="908" spans="1:11" ht="14.1" customHeight="1" x14ac:dyDescent="0.25">
      <c r="A908" s="62"/>
      <c r="B908" s="62"/>
      <c r="C908" s="97" t="s">
        <v>85</v>
      </c>
      <c r="D908" s="100" t="s">
        <v>20</v>
      </c>
      <c r="E908" s="98">
        <v>0</v>
      </c>
      <c r="F908" s="98">
        <v>0</v>
      </c>
      <c r="G908" s="98">
        <v>0</v>
      </c>
      <c r="H908" s="62"/>
      <c r="I908" s="62"/>
      <c r="J908" s="62"/>
      <c r="K908" s="62"/>
    </row>
    <row r="909" spans="1:11" ht="14.1" customHeight="1" x14ac:dyDescent="0.25">
      <c r="A909" s="62"/>
      <c r="B909" s="62"/>
      <c r="C909" s="97" t="s">
        <v>80</v>
      </c>
      <c r="D909" s="100" t="s">
        <v>20</v>
      </c>
      <c r="E909" s="98">
        <v>0</v>
      </c>
      <c r="F909" s="98">
        <v>0</v>
      </c>
      <c r="G909" s="98">
        <v>0</v>
      </c>
      <c r="H909" s="62"/>
      <c r="I909" s="62"/>
      <c r="J909" s="62"/>
      <c r="K909" s="62"/>
    </row>
    <row r="910" spans="1:11" ht="14.1" customHeight="1" x14ac:dyDescent="0.25">
      <c r="A910" s="62"/>
      <c r="B910" s="62"/>
      <c r="C910" s="97" t="s">
        <v>81</v>
      </c>
      <c r="D910" s="100" t="s">
        <v>20</v>
      </c>
      <c r="E910" s="98">
        <v>0</v>
      </c>
      <c r="F910" s="98">
        <v>0</v>
      </c>
      <c r="G910" s="98">
        <v>0</v>
      </c>
      <c r="H910" s="62"/>
      <c r="I910" s="62"/>
      <c r="J910" s="62"/>
      <c r="K910" s="62"/>
    </row>
    <row r="911" spans="1:11" ht="14.1" customHeight="1" x14ac:dyDescent="0.25">
      <c r="A911" s="62"/>
      <c r="B911" s="62"/>
      <c r="C911" s="97" t="s">
        <v>86</v>
      </c>
      <c r="D911" s="100" t="s">
        <v>20</v>
      </c>
      <c r="E911" s="98">
        <v>0</v>
      </c>
      <c r="F911" s="98">
        <v>0</v>
      </c>
      <c r="G911" s="98">
        <v>0</v>
      </c>
      <c r="H911" s="62"/>
      <c r="I911" s="62"/>
      <c r="J911" s="62"/>
      <c r="K911" s="62"/>
    </row>
    <row r="912" spans="1:11" ht="14.1" customHeight="1" x14ac:dyDescent="0.25">
      <c r="A912" s="62"/>
      <c r="B912" s="62"/>
      <c r="C912" s="97" t="s">
        <v>80</v>
      </c>
      <c r="D912" s="100" t="s">
        <v>20</v>
      </c>
      <c r="E912" s="98">
        <v>0</v>
      </c>
      <c r="F912" s="98">
        <v>0</v>
      </c>
      <c r="G912" s="98">
        <v>0</v>
      </c>
      <c r="H912" s="62"/>
      <c r="I912" s="62"/>
      <c r="J912" s="62"/>
      <c r="K912" s="62"/>
    </row>
    <row r="913" spans="1:11" ht="14.1" customHeight="1" x14ac:dyDescent="0.25">
      <c r="A913" s="62"/>
      <c r="B913" s="62"/>
      <c r="C913" s="97" t="s">
        <v>81</v>
      </c>
      <c r="D913" s="100" t="s">
        <v>20</v>
      </c>
      <c r="E913" s="98">
        <v>0</v>
      </c>
      <c r="F913" s="98">
        <v>0</v>
      </c>
      <c r="G913" s="98">
        <v>0</v>
      </c>
      <c r="H913" s="62"/>
      <c r="I913" s="62"/>
      <c r="J913" s="62"/>
      <c r="K913" s="62"/>
    </row>
    <row r="914" spans="1:11" ht="14.1" customHeight="1" x14ac:dyDescent="0.25">
      <c r="A914" s="62"/>
      <c r="B914" s="62"/>
      <c r="C914" s="97" t="s">
        <v>87</v>
      </c>
      <c r="D914" s="100" t="s">
        <v>20</v>
      </c>
      <c r="E914" s="98">
        <v>0</v>
      </c>
      <c r="F914" s="98">
        <v>0</v>
      </c>
      <c r="G914" s="98">
        <v>0</v>
      </c>
      <c r="H914" s="62"/>
      <c r="I914" s="62"/>
      <c r="J914" s="62"/>
      <c r="K914" s="62"/>
    </row>
    <row r="915" spans="1:11" ht="14.1" customHeight="1" x14ac:dyDescent="0.25">
      <c r="A915" s="62"/>
      <c r="B915" s="62"/>
      <c r="C915" s="97" t="s">
        <v>80</v>
      </c>
      <c r="D915" s="100" t="s">
        <v>20</v>
      </c>
      <c r="E915" s="98">
        <v>0</v>
      </c>
      <c r="F915" s="98">
        <v>0</v>
      </c>
      <c r="G915" s="98">
        <v>0</v>
      </c>
      <c r="H915" s="62"/>
      <c r="I915" s="62"/>
      <c r="J915" s="62"/>
      <c r="K915" s="62"/>
    </row>
    <row r="916" spans="1:11" ht="14.1" customHeight="1" x14ac:dyDescent="0.25">
      <c r="A916" s="62"/>
      <c r="B916" s="62"/>
      <c r="C916" s="97" t="s">
        <v>81</v>
      </c>
      <c r="D916" s="100" t="s">
        <v>20</v>
      </c>
      <c r="E916" s="98">
        <v>0</v>
      </c>
      <c r="F916" s="98">
        <v>0</v>
      </c>
      <c r="G916" s="98">
        <v>0</v>
      </c>
      <c r="H916" s="62"/>
      <c r="I916" s="62"/>
      <c r="J916" s="62"/>
      <c r="K916" s="62"/>
    </row>
    <row r="917" spans="1:11" ht="14.1" customHeight="1" x14ac:dyDescent="0.25">
      <c r="A917" s="62"/>
      <c r="B917" s="62"/>
      <c r="C917" s="97" t="s">
        <v>88</v>
      </c>
      <c r="D917" s="100" t="s">
        <v>20</v>
      </c>
      <c r="E917" s="98">
        <v>0</v>
      </c>
      <c r="F917" s="98">
        <v>0</v>
      </c>
      <c r="G917" s="98">
        <v>0</v>
      </c>
      <c r="H917" s="62"/>
      <c r="I917" s="62"/>
      <c r="J917" s="62"/>
      <c r="K917" s="62"/>
    </row>
    <row r="918" spans="1:11" ht="14.1" customHeight="1" x14ac:dyDescent="0.25">
      <c r="A918" s="62"/>
      <c r="B918" s="62"/>
      <c r="C918" s="97" t="s">
        <v>80</v>
      </c>
      <c r="D918" s="100" t="s">
        <v>20</v>
      </c>
      <c r="E918" s="98">
        <v>0</v>
      </c>
      <c r="F918" s="98">
        <v>0</v>
      </c>
      <c r="G918" s="98">
        <v>0</v>
      </c>
      <c r="H918" s="62"/>
      <c r="I918" s="62"/>
      <c r="J918" s="62"/>
      <c r="K918" s="62"/>
    </row>
    <row r="919" spans="1:11" ht="14.1" customHeight="1" x14ac:dyDescent="0.25">
      <c r="A919" s="62"/>
      <c r="B919" s="62"/>
      <c r="C919" s="97" t="s">
        <v>89</v>
      </c>
      <c r="D919" s="100" t="s">
        <v>20</v>
      </c>
      <c r="E919" s="98">
        <v>0</v>
      </c>
      <c r="F919" s="98">
        <v>0</v>
      </c>
      <c r="G919" s="98">
        <v>0</v>
      </c>
      <c r="H919" s="62"/>
      <c r="I919" s="62"/>
      <c r="J919" s="62"/>
      <c r="K919" s="62"/>
    </row>
    <row r="920" spans="1:11" ht="14.1" customHeight="1" x14ac:dyDescent="0.25">
      <c r="A920" s="62"/>
      <c r="B920" s="62"/>
      <c r="C920" s="97" t="s">
        <v>90</v>
      </c>
      <c r="D920" s="100" t="s">
        <v>20</v>
      </c>
      <c r="E920" s="98">
        <v>0</v>
      </c>
      <c r="F920" s="98">
        <v>0</v>
      </c>
      <c r="G920" s="98">
        <v>0</v>
      </c>
      <c r="H920" s="62"/>
      <c r="I920" s="62"/>
      <c r="J920" s="62"/>
      <c r="K920" s="62"/>
    </row>
    <row r="921" spans="1:11" ht="14.1" customHeight="1" x14ac:dyDescent="0.25">
      <c r="A921" s="62"/>
      <c r="B921" s="62"/>
      <c r="C921" s="97" t="s">
        <v>91</v>
      </c>
      <c r="D921" s="100" t="s">
        <v>20</v>
      </c>
      <c r="E921" s="98">
        <v>0</v>
      </c>
      <c r="F921" s="98">
        <v>0</v>
      </c>
      <c r="G921" s="98">
        <v>0</v>
      </c>
      <c r="H921" s="62"/>
      <c r="I921" s="62"/>
      <c r="J921" s="62"/>
      <c r="K921" s="62"/>
    </row>
    <row r="922" spans="1:11" ht="14.1" customHeight="1" x14ac:dyDescent="0.25">
      <c r="A922" s="62"/>
      <c r="B922" s="62"/>
      <c r="C922" s="97" t="s">
        <v>92</v>
      </c>
      <c r="D922" s="100" t="s">
        <v>20</v>
      </c>
      <c r="E922" s="98">
        <v>0</v>
      </c>
      <c r="F922" s="98">
        <v>0</v>
      </c>
      <c r="G922" s="98">
        <v>0</v>
      </c>
      <c r="H922" s="62"/>
      <c r="I922" s="62"/>
      <c r="J922" s="62"/>
      <c r="K922" s="62"/>
    </row>
    <row r="923" spans="1:11" ht="14.1" customHeight="1" x14ac:dyDescent="0.25">
      <c r="A923" s="62"/>
      <c r="B923" s="62"/>
      <c r="C923" s="97" t="s">
        <v>93</v>
      </c>
      <c r="D923" s="100" t="s">
        <v>20</v>
      </c>
      <c r="E923" s="98">
        <v>4000000</v>
      </c>
      <c r="F923" s="98">
        <v>0</v>
      </c>
      <c r="G923" s="98">
        <v>0</v>
      </c>
      <c r="H923" s="62"/>
      <c r="I923" s="62"/>
      <c r="J923" s="62"/>
      <c r="K923" s="62"/>
    </row>
    <row r="924" spans="1:11" ht="14.1" customHeight="1" x14ac:dyDescent="0.25">
      <c r="A924" s="62"/>
      <c r="B924" s="62"/>
      <c r="C924" s="97" t="s">
        <v>80</v>
      </c>
      <c r="D924" s="100" t="s">
        <v>20</v>
      </c>
      <c r="E924" s="98">
        <v>4000000</v>
      </c>
      <c r="F924" s="98">
        <v>0</v>
      </c>
      <c r="G924" s="98">
        <v>0</v>
      </c>
      <c r="H924" s="62"/>
      <c r="I924" s="62"/>
      <c r="J924" s="62"/>
      <c r="K924" s="62"/>
    </row>
    <row r="925" spans="1:11" ht="14.1" customHeight="1" x14ac:dyDescent="0.25">
      <c r="A925" s="62"/>
      <c r="B925" s="62"/>
      <c r="C925" s="97" t="s">
        <v>89</v>
      </c>
      <c r="D925" s="100" t="s">
        <v>20</v>
      </c>
      <c r="E925" s="98">
        <v>0</v>
      </c>
      <c r="F925" s="98">
        <v>0</v>
      </c>
      <c r="G925" s="98">
        <v>0</v>
      </c>
      <c r="H925" s="62"/>
      <c r="I925" s="62"/>
      <c r="J925" s="62"/>
      <c r="K925" s="62"/>
    </row>
    <row r="926" spans="1:11" ht="14.1" customHeight="1" x14ac:dyDescent="0.25">
      <c r="A926" s="62"/>
      <c r="B926" s="62"/>
      <c r="C926" s="97" t="s">
        <v>90</v>
      </c>
      <c r="D926" s="100" t="s">
        <v>20</v>
      </c>
      <c r="E926" s="98">
        <v>0</v>
      </c>
      <c r="F926" s="98">
        <v>0</v>
      </c>
      <c r="G926" s="98">
        <v>0</v>
      </c>
      <c r="H926" s="62"/>
      <c r="I926" s="62"/>
      <c r="J926" s="62"/>
      <c r="K926" s="62"/>
    </row>
    <row r="927" spans="1:11" ht="14.1" customHeight="1" x14ac:dyDescent="0.25">
      <c r="A927" s="62"/>
      <c r="B927" s="62"/>
      <c r="C927" s="97" t="s">
        <v>91</v>
      </c>
      <c r="D927" s="100" t="s">
        <v>20</v>
      </c>
      <c r="E927" s="98">
        <v>0</v>
      </c>
      <c r="F927" s="98">
        <v>0</v>
      </c>
      <c r="G927" s="98">
        <v>0</v>
      </c>
      <c r="H927" s="62"/>
      <c r="I927" s="62"/>
      <c r="J927" s="62"/>
      <c r="K927" s="62"/>
    </row>
    <row r="928" spans="1:11" ht="14.1" customHeight="1" x14ac:dyDescent="0.25">
      <c r="A928" s="62"/>
      <c r="B928" s="62"/>
      <c r="C928" s="97" t="s">
        <v>92</v>
      </c>
      <c r="D928" s="100" t="s">
        <v>20</v>
      </c>
      <c r="E928" s="98">
        <v>0</v>
      </c>
      <c r="F928" s="98">
        <v>0</v>
      </c>
      <c r="G928" s="98">
        <v>0</v>
      </c>
      <c r="H928" s="62"/>
      <c r="I928" s="62"/>
      <c r="J928" s="62"/>
      <c r="K928" s="62"/>
    </row>
    <row r="929" spans="1:11" ht="14.1" customHeight="1" x14ac:dyDescent="0.25">
      <c r="A929" s="62"/>
      <c r="B929" s="62"/>
      <c r="C929" s="97" t="s">
        <v>94</v>
      </c>
      <c r="D929" s="100" t="s">
        <v>20</v>
      </c>
      <c r="E929" s="98">
        <v>0</v>
      </c>
      <c r="F929" s="98">
        <v>0</v>
      </c>
      <c r="G929" s="98">
        <v>0</v>
      </c>
      <c r="H929" s="62"/>
      <c r="I929" s="62"/>
      <c r="J929" s="62"/>
      <c r="K929" s="62"/>
    </row>
    <row r="930" spans="1:11" ht="14.1" customHeight="1" x14ac:dyDescent="0.25">
      <c r="A930" s="62"/>
      <c r="B930" s="62"/>
      <c r="C930" s="97" t="s">
        <v>80</v>
      </c>
      <c r="D930" s="100" t="s">
        <v>20</v>
      </c>
      <c r="E930" s="98">
        <v>0</v>
      </c>
      <c r="F930" s="98">
        <v>0</v>
      </c>
      <c r="G930" s="98">
        <v>0</v>
      </c>
      <c r="H930" s="62"/>
      <c r="I930" s="62"/>
      <c r="J930" s="62"/>
      <c r="K930" s="62"/>
    </row>
    <row r="931" spans="1:11" ht="14.1" customHeight="1" x14ac:dyDescent="0.25">
      <c r="A931" s="62"/>
      <c r="B931" s="62"/>
      <c r="C931" s="97" t="s">
        <v>89</v>
      </c>
      <c r="D931" s="100" t="s">
        <v>20</v>
      </c>
      <c r="E931" s="98">
        <v>0</v>
      </c>
      <c r="F931" s="98">
        <v>0</v>
      </c>
      <c r="G931" s="98">
        <v>0</v>
      </c>
      <c r="H931" s="62"/>
      <c r="I931" s="62"/>
      <c r="J931" s="62"/>
      <c r="K931" s="62"/>
    </row>
    <row r="932" spans="1:11" ht="14.1" customHeight="1" x14ac:dyDescent="0.25">
      <c r="A932" s="62"/>
      <c r="B932" s="62"/>
      <c r="C932" s="97" t="s">
        <v>90</v>
      </c>
      <c r="D932" s="100" t="s">
        <v>20</v>
      </c>
      <c r="E932" s="98">
        <v>0</v>
      </c>
      <c r="F932" s="98">
        <v>0</v>
      </c>
      <c r="G932" s="98">
        <v>0</v>
      </c>
      <c r="H932" s="62"/>
      <c r="I932" s="62"/>
      <c r="J932" s="62"/>
      <c r="K932" s="62"/>
    </row>
    <row r="933" spans="1:11" ht="14.1" customHeight="1" x14ac:dyDescent="0.25">
      <c r="A933" s="62"/>
      <c r="B933" s="62"/>
      <c r="C933" s="97" t="s">
        <v>91</v>
      </c>
      <c r="D933" s="100" t="s">
        <v>20</v>
      </c>
      <c r="E933" s="98">
        <v>0</v>
      </c>
      <c r="F933" s="98">
        <v>0</v>
      </c>
      <c r="G933" s="98">
        <v>0</v>
      </c>
      <c r="H933" s="62"/>
      <c r="I933" s="62"/>
      <c r="J933" s="62"/>
      <c r="K933" s="62"/>
    </row>
    <row r="934" spans="1:11" ht="14.1" customHeight="1" x14ac:dyDescent="0.25">
      <c r="A934" s="62"/>
      <c r="B934" s="62"/>
      <c r="C934" s="97" t="s">
        <v>92</v>
      </c>
      <c r="D934" s="100" t="s">
        <v>20</v>
      </c>
      <c r="E934" s="98">
        <v>0</v>
      </c>
      <c r="F934" s="98">
        <v>0</v>
      </c>
      <c r="G934" s="98">
        <v>0</v>
      </c>
      <c r="H934" s="62"/>
      <c r="I934" s="62"/>
      <c r="J934" s="62"/>
      <c r="K934" s="62"/>
    </row>
    <row r="935" spans="1:11" ht="14.1" customHeight="1" x14ac:dyDescent="0.25">
      <c r="A935" s="62"/>
      <c r="B935" s="62"/>
      <c r="C935" s="97" t="s">
        <v>95</v>
      </c>
      <c r="D935" s="100" t="s">
        <v>20</v>
      </c>
      <c r="E935" s="98">
        <v>0</v>
      </c>
      <c r="F935" s="98">
        <v>0</v>
      </c>
      <c r="G935" s="98">
        <v>0</v>
      </c>
      <c r="H935" s="62"/>
      <c r="I935" s="62"/>
      <c r="J935" s="62"/>
      <c r="K935" s="62"/>
    </row>
    <row r="936" spans="1:11" ht="14.1" customHeight="1" x14ac:dyDescent="0.25">
      <c r="A936" s="62"/>
      <c r="B936" s="62"/>
      <c r="C936" s="97" t="s">
        <v>96</v>
      </c>
      <c r="D936" s="100" t="s">
        <v>20</v>
      </c>
      <c r="E936" s="98">
        <v>0</v>
      </c>
      <c r="F936" s="98">
        <v>0</v>
      </c>
      <c r="G936" s="98">
        <v>0</v>
      </c>
      <c r="H936" s="62"/>
      <c r="I936" s="62"/>
      <c r="J936" s="62"/>
      <c r="K936" s="62"/>
    </row>
    <row r="937" spans="1:11" ht="14.1" customHeight="1" x14ac:dyDescent="0.25">
      <c r="A937" s="62"/>
      <c r="B937" s="62"/>
      <c r="C937" s="99" t="s">
        <v>97</v>
      </c>
      <c r="D937" s="98">
        <v>0</v>
      </c>
      <c r="E937" s="98">
        <v>4000000</v>
      </c>
      <c r="F937" s="98">
        <v>0</v>
      </c>
      <c r="G937" s="98">
        <v>0</v>
      </c>
      <c r="H937" s="62"/>
      <c r="I937" s="62"/>
      <c r="J937" s="62"/>
      <c r="K937" s="62"/>
    </row>
    <row r="938" spans="1:11" ht="15" customHeight="1" x14ac:dyDescent="0.25">
      <c r="A938" s="62"/>
      <c r="B938" s="62"/>
      <c r="C938" s="101" t="s">
        <v>20</v>
      </c>
      <c r="D938" s="20" t="s">
        <v>20</v>
      </c>
      <c r="E938" s="20" t="s">
        <v>20</v>
      </c>
      <c r="F938" s="20" t="s">
        <v>20</v>
      </c>
      <c r="G938" s="20" t="s">
        <v>20</v>
      </c>
      <c r="H938" s="62"/>
      <c r="I938" s="62"/>
      <c r="J938" s="62"/>
      <c r="K938" s="62"/>
    </row>
    <row r="939" spans="1:11" ht="15" customHeight="1" x14ac:dyDescent="0.25">
      <c r="A939" s="62"/>
      <c r="B939" s="62"/>
      <c r="C939" s="75" t="s">
        <v>394</v>
      </c>
      <c r="D939" s="21">
        <v>416370000</v>
      </c>
      <c r="E939" s="21">
        <v>702282000</v>
      </c>
      <c r="F939" s="21">
        <v>889423000</v>
      </c>
      <c r="G939" s="21">
        <v>889423000</v>
      </c>
      <c r="H939" s="62"/>
      <c r="I939" s="62"/>
      <c r="J939" s="62"/>
      <c r="K939" s="62"/>
    </row>
    <row r="940" spans="1:11" ht="15" customHeight="1" x14ac:dyDescent="0.25">
      <c r="A940" s="62"/>
      <c r="B940" s="62"/>
      <c r="C940" s="78" t="s">
        <v>79</v>
      </c>
      <c r="D940" s="102">
        <v>56800000</v>
      </c>
      <c r="E940" s="102">
        <v>67000000</v>
      </c>
      <c r="F940" s="102">
        <v>67000000</v>
      </c>
      <c r="G940" s="102">
        <v>67000000</v>
      </c>
      <c r="H940" s="62"/>
      <c r="I940" s="62"/>
      <c r="J940" s="62"/>
      <c r="K940" s="62"/>
    </row>
    <row r="941" spans="1:11" ht="15" customHeight="1" x14ac:dyDescent="0.25">
      <c r="A941" s="62"/>
      <c r="B941" s="62"/>
      <c r="C941" s="78" t="s">
        <v>80</v>
      </c>
      <c r="D941" s="102">
        <v>56800000</v>
      </c>
      <c r="E941" s="102">
        <v>67000000</v>
      </c>
      <c r="F941" s="102">
        <v>67000000</v>
      </c>
      <c r="G941" s="102">
        <v>67000000</v>
      </c>
      <c r="H941" s="62"/>
      <c r="I941" s="62"/>
      <c r="J941" s="62"/>
      <c r="K941" s="62"/>
    </row>
    <row r="942" spans="1:11" ht="15" customHeight="1" x14ac:dyDescent="0.25">
      <c r="A942" s="62"/>
      <c r="B942" s="62"/>
      <c r="C942" s="78" t="s">
        <v>81</v>
      </c>
      <c r="D942" s="102">
        <v>0</v>
      </c>
      <c r="E942" s="102">
        <v>0</v>
      </c>
      <c r="F942" s="102">
        <v>0</v>
      </c>
      <c r="G942" s="102">
        <v>0</v>
      </c>
      <c r="H942" s="62"/>
      <c r="I942" s="62"/>
      <c r="J942" s="62"/>
      <c r="K942" s="62"/>
    </row>
    <row r="943" spans="1:11" ht="15" customHeight="1" x14ac:dyDescent="0.25">
      <c r="A943" s="62"/>
      <c r="B943" s="62"/>
      <c r="C943" s="78" t="s">
        <v>82</v>
      </c>
      <c r="D943" s="102">
        <v>9560000</v>
      </c>
      <c r="E943" s="102">
        <v>11000000</v>
      </c>
      <c r="F943" s="102">
        <v>11000000</v>
      </c>
      <c r="G943" s="102">
        <v>11000000</v>
      </c>
      <c r="H943" s="62"/>
      <c r="I943" s="62"/>
      <c r="J943" s="62"/>
      <c r="K943" s="62"/>
    </row>
    <row r="944" spans="1:11" ht="15" customHeight="1" x14ac:dyDescent="0.25">
      <c r="A944" s="62"/>
      <c r="B944" s="62"/>
      <c r="C944" s="78" t="s">
        <v>80</v>
      </c>
      <c r="D944" s="102">
        <v>9560000</v>
      </c>
      <c r="E944" s="102">
        <v>11000000</v>
      </c>
      <c r="F944" s="102">
        <v>11000000</v>
      </c>
      <c r="G944" s="102">
        <v>11000000</v>
      </c>
      <c r="H944" s="62"/>
      <c r="I944" s="62"/>
      <c r="J944" s="62"/>
      <c r="K944" s="62"/>
    </row>
    <row r="945" spans="1:11" ht="15" customHeight="1" x14ac:dyDescent="0.25">
      <c r="A945" s="62"/>
      <c r="B945" s="62"/>
      <c r="C945" s="78" t="s">
        <v>81</v>
      </c>
      <c r="D945" s="102">
        <v>0</v>
      </c>
      <c r="E945" s="102">
        <v>0</v>
      </c>
      <c r="F945" s="102">
        <v>0</v>
      </c>
      <c r="G945" s="102">
        <v>0</v>
      </c>
      <c r="H945" s="62"/>
      <c r="I945" s="62"/>
      <c r="J945" s="62"/>
      <c r="K945" s="62"/>
    </row>
    <row r="946" spans="1:11" ht="15" customHeight="1" x14ac:dyDescent="0.25">
      <c r="A946" s="62"/>
      <c r="B946" s="62"/>
      <c r="C946" s="78" t="s">
        <v>83</v>
      </c>
      <c r="D946" s="102">
        <v>69640000</v>
      </c>
      <c r="E946" s="102">
        <v>55800000</v>
      </c>
      <c r="F946" s="102">
        <v>42000000</v>
      </c>
      <c r="G946" s="102">
        <v>42000000</v>
      </c>
      <c r="H946" s="62"/>
      <c r="I946" s="62"/>
      <c r="J946" s="62"/>
      <c r="K946" s="62"/>
    </row>
    <row r="947" spans="1:11" ht="15" customHeight="1" x14ac:dyDescent="0.25">
      <c r="A947" s="62"/>
      <c r="B947" s="62"/>
      <c r="C947" s="78" t="s">
        <v>80</v>
      </c>
      <c r="D947" s="102">
        <v>69640000</v>
      </c>
      <c r="E947" s="102">
        <v>55800000</v>
      </c>
      <c r="F947" s="102">
        <v>42000000</v>
      </c>
      <c r="G947" s="102">
        <v>42000000</v>
      </c>
      <c r="H947" s="62"/>
      <c r="I947" s="62"/>
      <c r="J947" s="62"/>
      <c r="K947" s="62"/>
    </row>
    <row r="948" spans="1:11" ht="15" customHeight="1" x14ac:dyDescent="0.25">
      <c r="A948" s="62"/>
      <c r="B948" s="62"/>
      <c r="C948" s="78" t="s">
        <v>81</v>
      </c>
      <c r="D948" s="102">
        <v>0</v>
      </c>
      <c r="E948" s="102">
        <v>0</v>
      </c>
      <c r="F948" s="102">
        <v>0</v>
      </c>
      <c r="G948" s="102">
        <v>0</v>
      </c>
      <c r="H948" s="62"/>
      <c r="I948" s="62"/>
      <c r="J948" s="62"/>
      <c r="K948" s="62"/>
    </row>
    <row r="949" spans="1:11" ht="15" customHeight="1" x14ac:dyDescent="0.25">
      <c r="A949" s="62"/>
      <c r="B949" s="62"/>
      <c r="C949" s="78" t="s">
        <v>84</v>
      </c>
      <c r="D949" s="102">
        <v>0</v>
      </c>
      <c r="E949" s="102">
        <v>0</v>
      </c>
      <c r="F949" s="102">
        <v>0</v>
      </c>
      <c r="G949" s="102">
        <v>0</v>
      </c>
      <c r="H949" s="62"/>
      <c r="I949" s="62"/>
      <c r="J949" s="62"/>
      <c r="K949" s="62"/>
    </row>
    <row r="950" spans="1:11" ht="15" customHeight="1" x14ac:dyDescent="0.25">
      <c r="A950" s="62"/>
      <c r="B950" s="62"/>
      <c r="C950" s="78" t="s">
        <v>80</v>
      </c>
      <c r="D950" s="102">
        <v>0</v>
      </c>
      <c r="E950" s="102">
        <v>0</v>
      </c>
      <c r="F950" s="102">
        <v>0</v>
      </c>
      <c r="G950" s="102">
        <v>0</v>
      </c>
      <c r="H950" s="62"/>
      <c r="I950" s="62"/>
      <c r="J950" s="62"/>
      <c r="K950" s="62"/>
    </row>
    <row r="951" spans="1:11" ht="15" customHeight="1" x14ac:dyDescent="0.25">
      <c r="A951" s="62"/>
      <c r="B951" s="62"/>
      <c r="C951" s="78" t="s">
        <v>81</v>
      </c>
      <c r="D951" s="102">
        <v>0</v>
      </c>
      <c r="E951" s="102">
        <v>0</v>
      </c>
      <c r="F951" s="102">
        <v>0</v>
      </c>
      <c r="G951" s="102">
        <v>0</v>
      </c>
      <c r="H951" s="62"/>
      <c r="I951" s="62"/>
      <c r="J951" s="62"/>
      <c r="K951" s="62"/>
    </row>
    <row r="952" spans="1:11" ht="20.100000000000001" customHeight="1" x14ac:dyDescent="0.25">
      <c r="A952" s="62"/>
      <c r="B952" s="62"/>
      <c r="C952" s="78" t="s">
        <v>395</v>
      </c>
      <c r="D952" s="103">
        <v>0</v>
      </c>
      <c r="E952" s="103">
        <v>0</v>
      </c>
      <c r="F952" s="103">
        <v>0</v>
      </c>
      <c r="G952" s="103">
        <v>0</v>
      </c>
      <c r="H952" s="62"/>
      <c r="I952" s="62"/>
      <c r="J952" s="62"/>
      <c r="K952" s="62"/>
    </row>
    <row r="953" spans="1:11" ht="15" customHeight="1" x14ac:dyDescent="0.25">
      <c r="A953" s="62"/>
      <c r="B953" s="62"/>
      <c r="C953" s="78" t="s">
        <v>80</v>
      </c>
      <c r="D953" s="102">
        <v>0</v>
      </c>
      <c r="E953" s="102">
        <v>0</v>
      </c>
      <c r="F953" s="102">
        <v>0</v>
      </c>
      <c r="G953" s="102">
        <v>0</v>
      </c>
      <c r="H953" s="62"/>
      <c r="I953" s="62"/>
      <c r="J953" s="62"/>
      <c r="K953" s="62"/>
    </row>
    <row r="954" spans="1:11" ht="15" customHeight="1" x14ac:dyDescent="0.25">
      <c r="A954" s="62"/>
      <c r="B954" s="62"/>
      <c r="C954" s="78" t="s">
        <v>81</v>
      </c>
      <c r="D954" s="102">
        <v>0</v>
      </c>
      <c r="E954" s="102">
        <v>0</v>
      </c>
      <c r="F954" s="102">
        <v>0</v>
      </c>
      <c r="G954" s="102">
        <v>0</v>
      </c>
      <c r="H954" s="62"/>
      <c r="I954" s="62"/>
      <c r="J954" s="62"/>
      <c r="K954" s="62"/>
    </row>
    <row r="955" spans="1:11" ht="15" customHeight="1" x14ac:dyDescent="0.25">
      <c r="A955" s="62"/>
      <c r="B955" s="62"/>
      <c r="C955" s="78" t="s">
        <v>86</v>
      </c>
      <c r="D955" s="102">
        <v>0</v>
      </c>
      <c r="E955" s="102">
        <v>0</v>
      </c>
      <c r="F955" s="102">
        <v>0</v>
      </c>
      <c r="G955" s="102">
        <v>0</v>
      </c>
      <c r="H955" s="62"/>
      <c r="I955" s="62"/>
      <c r="J955" s="62"/>
      <c r="K955" s="62"/>
    </row>
    <row r="956" spans="1:11" ht="15" customHeight="1" x14ac:dyDescent="0.25">
      <c r="A956" s="62"/>
      <c r="B956" s="62"/>
      <c r="C956" s="78" t="s">
        <v>80</v>
      </c>
      <c r="D956" s="102">
        <v>0</v>
      </c>
      <c r="E956" s="102">
        <v>0</v>
      </c>
      <c r="F956" s="102">
        <v>0</v>
      </c>
      <c r="G956" s="102">
        <v>0</v>
      </c>
      <c r="H956" s="62"/>
      <c r="I956" s="62"/>
      <c r="J956" s="62"/>
      <c r="K956" s="62"/>
    </row>
    <row r="957" spans="1:11" ht="15" customHeight="1" x14ac:dyDescent="0.25">
      <c r="A957" s="62"/>
      <c r="B957" s="62"/>
      <c r="C957" s="78" t="s">
        <v>81</v>
      </c>
      <c r="D957" s="102">
        <v>0</v>
      </c>
      <c r="E957" s="102">
        <v>0</v>
      </c>
      <c r="F957" s="102">
        <v>0</v>
      </c>
      <c r="G957" s="102">
        <v>0</v>
      </c>
      <c r="H957" s="62"/>
      <c r="I957" s="62"/>
      <c r="J957" s="62"/>
      <c r="K957" s="62"/>
    </row>
    <row r="958" spans="1:11" ht="15" customHeight="1" x14ac:dyDescent="0.25">
      <c r="A958" s="62"/>
      <c r="B958" s="62"/>
      <c r="C958" s="78" t="s">
        <v>87</v>
      </c>
      <c r="D958" s="102">
        <v>400000</v>
      </c>
      <c r="E958" s="102">
        <v>0</v>
      </c>
      <c r="F958" s="102">
        <v>0</v>
      </c>
      <c r="G958" s="102">
        <v>0</v>
      </c>
      <c r="H958" s="62"/>
      <c r="I958" s="62"/>
      <c r="J958" s="62"/>
      <c r="K958" s="62"/>
    </row>
    <row r="959" spans="1:11" ht="15" customHeight="1" x14ac:dyDescent="0.25">
      <c r="A959" s="62"/>
      <c r="B959" s="62"/>
      <c r="C959" s="78" t="s">
        <v>80</v>
      </c>
      <c r="D959" s="102">
        <v>400000</v>
      </c>
      <c r="E959" s="102">
        <v>0</v>
      </c>
      <c r="F959" s="102">
        <v>0</v>
      </c>
      <c r="G959" s="102">
        <v>0</v>
      </c>
      <c r="H959" s="62"/>
      <c r="I959" s="62"/>
      <c r="J959" s="62"/>
      <c r="K959" s="62"/>
    </row>
    <row r="960" spans="1:11" ht="15" customHeight="1" x14ac:dyDescent="0.25">
      <c r="A960" s="62"/>
      <c r="B960" s="62"/>
      <c r="C960" s="78" t="s">
        <v>81</v>
      </c>
      <c r="D960" s="102">
        <v>0</v>
      </c>
      <c r="E960" s="102">
        <v>0</v>
      </c>
      <c r="F960" s="102">
        <v>0</v>
      </c>
      <c r="G960" s="102">
        <v>0</v>
      </c>
      <c r="H960" s="62"/>
      <c r="I960" s="62"/>
      <c r="J960" s="62"/>
      <c r="K960" s="62"/>
    </row>
    <row r="961" spans="1:11" ht="15" customHeight="1" x14ac:dyDescent="0.25">
      <c r="A961" s="62"/>
      <c r="B961" s="62"/>
      <c r="C961" s="78" t="s">
        <v>88</v>
      </c>
      <c r="D961" s="102">
        <v>0</v>
      </c>
      <c r="E961" s="102">
        <v>0</v>
      </c>
      <c r="F961" s="102">
        <v>0</v>
      </c>
      <c r="G961" s="102">
        <v>0</v>
      </c>
      <c r="H961" s="62"/>
      <c r="I961" s="62"/>
      <c r="J961" s="62"/>
      <c r="K961" s="62"/>
    </row>
    <row r="962" spans="1:11" ht="15" customHeight="1" x14ac:dyDescent="0.25">
      <c r="A962" s="62"/>
      <c r="B962" s="62"/>
      <c r="C962" s="78" t="s">
        <v>80</v>
      </c>
      <c r="D962" s="102">
        <v>0</v>
      </c>
      <c r="E962" s="102">
        <v>0</v>
      </c>
      <c r="F962" s="102">
        <v>0</v>
      </c>
      <c r="G962" s="102">
        <v>0</v>
      </c>
      <c r="H962" s="62"/>
      <c r="I962" s="62"/>
      <c r="J962" s="62"/>
      <c r="K962" s="62"/>
    </row>
    <row r="963" spans="1:11" ht="15" customHeight="1" x14ac:dyDescent="0.25">
      <c r="A963" s="62"/>
      <c r="B963" s="62"/>
      <c r="C963" s="78" t="s">
        <v>89</v>
      </c>
      <c r="D963" s="102">
        <v>0</v>
      </c>
      <c r="E963" s="102">
        <v>0</v>
      </c>
      <c r="F963" s="102">
        <v>0</v>
      </c>
      <c r="G963" s="102">
        <v>0</v>
      </c>
      <c r="H963" s="62"/>
      <c r="I963" s="62"/>
      <c r="J963" s="62"/>
      <c r="K963" s="62"/>
    </row>
    <row r="964" spans="1:11" ht="15" customHeight="1" x14ac:dyDescent="0.25">
      <c r="A964" s="62"/>
      <c r="B964" s="62"/>
      <c r="C964" s="78" t="s">
        <v>90</v>
      </c>
      <c r="D964" s="102">
        <v>0</v>
      </c>
      <c r="E964" s="102">
        <v>0</v>
      </c>
      <c r="F964" s="102">
        <v>0</v>
      </c>
      <c r="G964" s="102">
        <v>0</v>
      </c>
      <c r="H964" s="62"/>
      <c r="I964" s="62"/>
      <c r="J964" s="62"/>
      <c r="K964" s="62"/>
    </row>
    <row r="965" spans="1:11" ht="15" customHeight="1" x14ac:dyDescent="0.25">
      <c r="A965" s="62"/>
      <c r="B965" s="62"/>
      <c r="C965" s="78" t="s">
        <v>91</v>
      </c>
      <c r="D965" s="102">
        <v>0</v>
      </c>
      <c r="E965" s="102">
        <v>0</v>
      </c>
      <c r="F965" s="102">
        <v>0</v>
      </c>
      <c r="G965" s="102">
        <v>0</v>
      </c>
      <c r="H965" s="62"/>
      <c r="I965" s="62"/>
      <c r="J965" s="62"/>
      <c r="K965" s="62"/>
    </row>
    <row r="966" spans="1:11" ht="15" customHeight="1" x14ac:dyDescent="0.25">
      <c r="A966" s="62"/>
      <c r="B966" s="62"/>
      <c r="C966" s="78" t="s">
        <v>92</v>
      </c>
      <c r="D966" s="102">
        <v>0</v>
      </c>
      <c r="E966" s="102">
        <v>0</v>
      </c>
      <c r="F966" s="102">
        <v>0</v>
      </c>
      <c r="G966" s="102">
        <v>0</v>
      </c>
      <c r="H966" s="62"/>
      <c r="I966" s="62"/>
      <c r="J966" s="62"/>
      <c r="K966" s="62"/>
    </row>
    <row r="967" spans="1:11" ht="15" customHeight="1" x14ac:dyDescent="0.25">
      <c r="A967" s="62"/>
      <c r="B967" s="62"/>
      <c r="C967" s="78" t="s">
        <v>93</v>
      </c>
      <c r="D967" s="102">
        <v>279970000</v>
      </c>
      <c r="E967" s="102">
        <v>568482000</v>
      </c>
      <c r="F967" s="102">
        <v>769423000</v>
      </c>
      <c r="G967" s="102">
        <v>769423000</v>
      </c>
      <c r="H967" s="62"/>
      <c r="I967" s="62"/>
      <c r="J967" s="62"/>
      <c r="K967" s="62"/>
    </row>
    <row r="968" spans="1:11" ht="15" customHeight="1" x14ac:dyDescent="0.25">
      <c r="A968" s="62"/>
      <c r="B968" s="62"/>
      <c r="C968" s="78" t="s">
        <v>80</v>
      </c>
      <c r="D968" s="102">
        <v>212371213</v>
      </c>
      <c r="E968" s="102">
        <v>207000000</v>
      </c>
      <c r="F968" s="102">
        <v>100000000</v>
      </c>
      <c r="G968" s="102">
        <v>100000000</v>
      </c>
      <c r="H968" s="62"/>
      <c r="I968" s="62"/>
      <c r="J968" s="62"/>
      <c r="K968" s="62"/>
    </row>
    <row r="969" spans="1:11" ht="15" customHeight="1" x14ac:dyDescent="0.25">
      <c r="A969" s="62"/>
      <c r="B969" s="62"/>
      <c r="C969" s="78" t="s">
        <v>89</v>
      </c>
      <c r="D969" s="102">
        <v>66970000</v>
      </c>
      <c r="E969" s="102">
        <v>61482000</v>
      </c>
      <c r="F969" s="102">
        <v>0</v>
      </c>
      <c r="G969" s="102">
        <v>0</v>
      </c>
      <c r="H969" s="62"/>
      <c r="I969" s="62"/>
      <c r="J969" s="62"/>
      <c r="K969" s="62"/>
    </row>
    <row r="970" spans="1:11" ht="15" customHeight="1" x14ac:dyDescent="0.25">
      <c r="A970" s="62"/>
      <c r="B970" s="62"/>
      <c r="C970" s="78" t="s">
        <v>90</v>
      </c>
      <c r="D970" s="102">
        <v>0</v>
      </c>
      <c r="E970" s="102">
        <v>300000000</v>
      </c>
      <c r="F970" s="102">
        <v>669423000</v>
      </c>
      <c r="G970" s="102">
        <v>669423000</v>
      </c>
      <c r="H970" s="62"/>
      <c r="I970" s="62"/>
      <c r="J970" s="62"/>
      <c r="K970" s="62"/>
    </row>
    <row r="971" spans="1:11" ht="15" customHeight="1" x14ac:dyDescent="0.25">
      <c r="A971" s="62"/>
      <c r="B971" s="62"/>
      <c r="C971" s="78" t="s">
        <v>91</v>
      </c>
      <c r="D971" s="102">
        <v>0</v>
      </c>
      <c r="E971" s="102">
        <v>0</v>
      </c>
      <c r="F971" s="102">
        <v>0</v>
      </c>
      <c r="G971" s="102">
        <v>0</v>
      </c>
      <c r="H971" s="62"/>
      <c r="I971" s="62"/>
      <c r="J971" s="62"/>
      <c r="K971" s="62"/>
    </row>
    <row r="972" spans="1:11" ht="15" customHeight="1" x14ac:dyDescent="0.25">
      <c r="A972" s="62"/>
      <c r="B972" s="62"/>
      <c r="C972" s="78" t="s">
        <v>92</v>
      </c>
      <c r="D972" s="102">
        <v>628787</v>
      </c>
      <c r="E972" s="102">
        <v>0</v>
      </c>
      <c r="F972" s="102">
        <v>0</v>
      </c>
      <c r="G972" s="102">
        <v>0</v>
      </c>
      <c r="H972" s="62"/>
      <c r="I972" s="62"/>
      <c r="J972" s="62"/>
      <c r="K972" s="62"/>
    </row>
    <row r="973" spans="1:11" ht="15" customHeight="1" x14ac:dyDescent="0.25">
      <c r="A973" s="62"/>
      <c r="B973" s="62"/>
      <c r="C973" s="78" t="s">
        <v>94</v>
      </c>
      <c r="D973" s="102">
        <v>0</v>
      </c>
      <c r="E973" s="102">
        <v>0</v>
      </c>
      <c r="F973" s="102">
        <v>0</v>
      </c>
      <c r="G973" s="102">
        <v>0</v>
      </c>
      <c r="H973" s="62"/>
      <c r="I973" s="62"/>
      <c r="J973" s="62"/>
      <c r="K973" s="62"/>
    </row>
    <row r="974" spans="1:11" ht="15" customHeight="1" x14ac:dyDescent="0.25">
      <c r="A974" s="62"/>
      <c r="B974" s="62"/>
      <c r="C974" s="78" t="s">
        <v>80</v>
      </c>
      <c r="D974" s="102">
        <v>0</v>
      </c>
      <c r="E974" s="102">
        <v>0</v>
      </c>
      <c r="F974" s="102">
        <v>0</v>
      </c>
      <c r="G974" s="102">
        <v>0</v>
      </c>
      <c r="H974" s="62"/>
      <c r="I974" s="62"/>
      <c r="J974" s="62"/>
      <c r="K974" s="62"/>
    </row>
    <row r="975" spans="1:11" ht="15" customHeight="1" x14ac:dyDescent="0.25">
      <c r="A975" s="62"/>
      <c r="B975" s="62"/>
      <c r="C975" s="78" t="s">
        <v>89</v>
      </c>
      <c r="D975" s="102">
        <v>0</v>
      </c>
      <c r="E975" s="102">
        <v>0</v>
      </c>
      <c r="F975" s="102">
        <v>0</v>
      </c>
      <c r="G975" s="102">
        <v>0</v>
      </c>
      <c r="H975" s="62"/>
      <c r="I975" s="62"/>
      <c r="J975" s="62"/>
      <c r="K975" s="62"/>
    </row>
    <row r="976" spans="1:11" ht="15" customHeight="1" x14ac:dyDescent="0.25">
      <c r="A976" s="62"/>
      <c r="B976" s="62"/>
      <c r="C976" s="78" t="s">
        <v>90</v>
      </c>
      <c r="D976" s="102">
        <v>0</v>
      </c>
      <c r="E976" s="102">
        <v>0</v>
      </c>
      <c r="F976" s="102">
        <v>0</v>
      </c>
      <c r="G976" s="102">
        <v>0</v>
      </c>
      <c r="H976" s="62"/>
      <c r="I976" s="62"/>
      <c r="J976" s="62"/>
      <c r="K976" s="62"/>
    </row>
    <row r="977" spans="1:11" ht="15" customHeight="1" x14ac:dyDescent="0.25">
      <c r="A977" s="62"/>
      <c r="B977" s="62"/>
      <c r="C977" s="78" t="s">
        <v>91</v>
      </c>
      <c r="D977" s="102">
        <v>0</v>
      </c>
      <c r="E977" s="102">
        <v>0</v>
      </c>
      <c r="F977" s="102">
        <v>0</v>
      </c>
      <c r="G977" s="102">
        <v>0</v>
      </c>
      <c r="H977" s="62"/>
      <c r="I977" s="62"/>
      <c r="J977" s="62"/>
      <c r="K977" s="62"/>
    </row>
    <row r="978" spans="1:11" ht="15" customHeight="1" x14ac:dyDescent="0.25">
      <c r="A978" s="62"/>
      <c r="B978" s="62"/>
      <c r="C978" s="78" t="s">
        <v>92</v>
      </c>
      <c r="D978" s="102">
        <v>0</v>
      </c>
      <c r="E978" s="102">
        <v>0</v>
      </c>
      <c r="F978" s="102">
        <v>0</v>
      </c>
      <c r="G978" s="102">
        <v>0</v>
      </c>
      <c r="H978" s="62"/>
      <c r="I978" s="62"/>
      <c r="J978" s="62"/>
      <c r="K978" s="62"/>
    </row>
    <row r="979" spans="1:11" ht="15" customHeight="1" x14ac:dyDescent="0.25">
      <c r="A979" s="62"/>
      <c r="B979" s="62"/>
      <c r="C979" s="78" t="s">
        <v>95</v>
      </c>
      <c r="D979" s="102">
        <v>0</v>
      </c>
      <c r="E979" s="102">
        <v>0</v>
      </c>
      <c r="F979" s="102">
        <v>0</v>
      </c>
      <c r="G979" s="102">
        <v>0</v>
      </c>
      <c r="H979" s="62"/>
      <c r="I979" s="62"/>
      <c r="J979" s="62"/>
      <c r="K979" s="62"/>
    </row>
    <row r="980" spans="1:11" ht="15" customHeight="1" x14ac:dyDescent="0.25">
      <c r="A980" s="62"/>
      <c r="B980" s="62"/>
      <c r="C980" s="78" t="s">
        <v>96</v>
      </c>
      <c r="D980" s="102">
        <v>0</v>
      </c>
      <c r="E980" s="102">
        <v>0</v>
      </c>
      <c r="F980" s="102">
        <v>0</v>
      </c>
      <c r="G980" s="102">
        <v>0</v>
      </c>
      <c r="H980" s="62"/>
      <c r="I980" s="62"/>
      <c r="J980" s="62"/>
      <c r="K980" s="62"/>
    </row>
    <row r="981" spans="1:11" ht="20.100000000000001" customHeight="1" x14ac:dyDescent="0.25">
      <c r="A981" s="62"/>
      <c r="B981" s="62"/>
      <c r="C981" s="104" t="s">
        <v>20</v>
      </c>
      <c r="D981" s="62"/>
      <c r="E981" s="62"/>
      <c r="F981" s="62"/>
      <c r="G981" s="62"/>
      <c r="H981" s="62"/>
      <c r="I981" s="62"/>
      <c r="J981" s="62"/>
      <c r="K981" s="62"/>
    </row>
    <row r="982" spans="1:11" ht="20.100000000000001" customHeight="1" x14ac:dyDescent="0.25">
      <c r="A982" s="105" t="s">
        <v>497</v>
      </c>
      <c r="B982" s="89" t="s">
        <v>396</v>
      </c>
      <c r="C982" s="89" t="s">
        <v>1011</v>
      </c>
      <c r="D982" s="62"/>
      <c r="E982" s="106" t="s">
        <v>20</v>
      </c>
      <c r="F982" s="89" t="s">
        <v>396</v>
      </c>
      <c r="G982" s="89" t="s">
        <v>404</v>
      </c>
      <c r="H982" s="107" t="s">
        <v>20</v>
      </c>
      <c r="I982" s="106" t="s">
        <v>20</v>
      </c>
      <c r="J982" s="89" t="s">
        <v>396</v>
      </c>
      <c r="K982" s="89" t="s">
        <v>405</v>
      </c>
    </row>
    <row r="983" spans="1:11" ht="20.100000000000001" customHeight="1" x14ac:dyDescent="0.25">
      <c r="A983" s="108" t="s">
        <v>500</v>
      </c>
      <c r="B983" s="89" t="s">
        <v>397</v>
      </c>
      <c r="C983" s="89" t="s">
        <v>20</v>
      </c>
      <c r="D983" s="62"/>
      <c r="E983" s="108" t="s">
        <v>398</v>
      </c>
      <c r="F983" s="89" t="s">
        <v>397</v>
      </c>
      <c r="G983" s="89" t="s">
        <v>20</v>
      </c>
      <c r="H983" s="62"/>
      <c r="I983" s="108" t="s">
        <v>399</v>
      </c>
      <c r="J983" s="89" t="s">
        <v>397</v>
      </c>
      <c r="K983" s="89" t="s">
        <v>20</v>
      </c>
    </row>
    <row r="984" spans="1:11" ht="20.100000000000001" customHeight="1" x14ac:dyDescent="0.25">
      <c r="A984" s="109" t="s">
        <v>20</v>
      </c>
      <c r="B984" s="89" t="s">
        <v>400</v>
      </c>
      <c r="C984" s="89" t="s">
        <v>403</v>
      </c>
      <c r="D984" s="62"/>
      <c r="E984" s="109" t="s">
        <v>20</v>
      </c>
      <c r="F984" s="89" t="s">
        <v>400</v>
      </c>
      <c r="G984" s="89" t="s">
        <v>403</v>
      </c>
      <c r="H984" s="62"/>
      <c r="I984" s="109" t="s">
        <v>20</v>
      </c>
      <c r="J984" s="89" t="s">
        <v>400</v>
      </c>
      <c r="K984" s="89" t="s">
        <v>403</v>
      </c>
    </row>
  </sheetData>
  <mergeCells count="91">
    <mergeCell ref="C893:G893"/>
    <mergeCell ref="D827:G827"/>
    <mergeCell ref="D828:G828"/>
    <mergeCell ref="C837:G837"/>
    <mergeCell ref="D882:G882"/>
    <mergeCell ref="D883:G883"/>
    <mergeCell ref="D884:G884"/>
    <mergeCell ref="D769:G769"/>
    <mergeCell ref="D770:G770"/>
    <mergeCell ref="D771:G771"/>
    <mergeCell ref="C780:G780"/>
    <mergeCell ref="D825:G825"/>
    <mergeCell ref="D826:G826"/>
    <mergeCell ref="D711:G711"/>
    <mergeCell ref="C720:G720"/>
    <mergeCell ref="D765:G765"/>
    <mergeCell ref="D766:G766"/>
    <mergeCell ref="C767:G767"/>
    <mergeCell ref="D768:G768"/>
    <mergeCell ref="D653:G653"/>
    <mergeCell ref="D654:G654"/>
    <mergeCell ref="C663:G663"/>
    <mergeCell ref="D708:G708"/>
    <mergeCell ref="D709:G709"/>
    <mergeCell ref="D710:G710"/>
    <mergeCell ref="D595:G595"/>
    <mergeCell ref="D596:G596"/>
    <mergeCell ref="D597:G597"/>
    <mergeCell ref="D598:G598"/>
    <mergeCell ref="C607:G607"/>
    <mergeCell ref="D652:G652"/>
    <mergeCell ref="C493:G493"/>
    <mergeCell ref="D538:G538"/>
    <mergeCell ref="D539:G539"/>
    <mergeCell ref="D540:G540"/>
    <mergeCell ref="D541:G541"/>
    <mergeCell ref="C550:G550"/>
    <mergeCell ref="D427:G427"/>
    <mergeCell ref="C436:G436"/>
    <mergeCell ref="D481:G481"/>
    <mergeCell ref="D482:G482"/>
    <mergeCell ref="D483:G483"/>
    <mergeCell ref="D484:G484"/>
    <mergeCell ref="D369:G369"/>
    <mergeCell ref="D370:G370"/>
    <mergeCell ref="D371:G371"/>
    <mergeCell ref="C380:G380"/>
    <mergeCell ref="D425:G425"/>
    <mergeCell ref="D426:G426"/>
    <mergeCell ref="D307:G307"/>
    <mergeCell ref="D308:G308"/>
    <mergeCell ref="C317:G317"/>
    <mergeCell ref="D362:G362"/>
    <mergeCell ref="C367:G367"/>
    <mergeCell ref="D368:G368"/>
    <mergeCell ref="D249:G249"/>
    <mergeCell ref="D250:G250"/>
    <mergeCell ref="C259:G259"/>
    <mergeCell ref="C304:G304"/>
    <mergeCell ref="D305:G305"/>
    <mergeCell ref="D306:G306"/>
    <mergeCell ref="C147:G147"/>
    <mergeCell ref="D192:G192"/>
    <mergeCell ref="D193:G193"/>
    <mergeCell ref="D194:G194"/>
    <mergeCell ref="C203:G203"/>
    <mergeCell ref="D248:G248"/>
    <mergeCell ref="D81:G81"/>
    <mergeCell ref="D82:G82"/>
    <mergeCell ref="C91:G91"/>
    <mergeCell ref="D136:G136"/>
    <mergeCell ref="D137:G137"/>
    <mergeCell ref="D138:G138"/>
    <mergeCell ref="D23:G23"/>
    <mergeCell ref="D24:G24"/>
    <mergeCell ref="D25:G25"/>
    <mergeCell ref="D26:G26"/>
    <mergeCell ref="C35:G35"/>
    <mergeCell ref="D80:G80"/>
    <mergeCell ref="D7:G7"/>
    <mergeCell ref="C8:G8"/>
    <mergeCell ref="C9:G9"/>
    <mergeCell ref="D10:G10"/>
    <mergeCell ref="D18:G18"/>
    <mergeCell ref="C22:G22"/>
    <mergeCell ref="C1:G1"/>
    <mergeCell ref="C2:G2"/>
    <mergeCell ref="D3:G3"/>
    <mergeCell ref="D4:G4"/>
    <mergeCell ref="D5:G5"/>
    <mergeCell ref="D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73D4-681C-4596-BF54-7ED70707CFD6}">
  <dimension ref="A1:M1992"/>
  <sheetViews>
    <sheetView tabSelected="1" workbookViewId="0">
      <selection sqref="A1:XFD1048576"/>
    </sheetView>
  </sheetViews>
  <sheetFormatPr defaultRowHeight="15" x14ac:dyDescent="0.25"/>
  <cols>
    <col min="1" max="1" width="13.28515625" customWidth="1"/>
    <col min="2" max="2" width="9.7109375" customWidth="1"/>
    <col min="3" max="3" width="28.28515625" customWidth="1"/>
    <col min="4" max="6" width="15.85546875" customWidth="1"/>
    <col min="7" max="7" width="16.140625" customWidth="1"/>
    <col min="8" max="8" width="6.7109375" customWidth="1"/>
    <col min="9" max="9" width="18.28515625" customWidth="1"/>
    <col min="10" max="10" width="10.7109375" customWidth="1"/>
    <col min="11" max="11" width="17.42578125" customWidth="1"/>
  </cols>
  <sheetData>
    <row r="1" spans="1:11" ht="20.100000000000001" customHeight="1" x14ac:dyDescent="0.25">
      <c r="A1" s="62"/>
      <c r="B1" s="62"/>
      <c r="C1" s="63" t="s">
        <v>0</v>
      </c>
      <c r="D1" s="64"/>
      <c r="E1" s="64"/>
      <c r="F1" s="64"/>
      <c r="G1" s="64"/>
      <c r="H1" s="62"/>
      <c r="I1" s="62"/>
      <c r="J1" s="62"/>
      <c r="K1" s="62"/>
    </row>
    <row r="2" spans="1:11" ht="24.95" customHeight="1" x14ac:dyDescent="0.25">
      <c r="A2" s="62"/>
      <c r="B2" s="62"/>
      <c r="C2" s="65" t="s">
        <v>1</v>
      </c>
      <c r="D2" s="61"/>
      <c r="E2" s="61"/>
      <c r="F2" s="61"/>
      <c r="G2" s="61"/>
      <c r="H2" s="62"/>
      <c r="I2" s="62"/>
      <c r="J2" s="62"/>
      <c r="K2" s="62"/>
    </row>
    <row r="3" spans="1:11" ht="14.1" customHeight="1" x14ac:dyDescent="0.25">
      <c r="A3" s="62"/>
      <c r="B3" s="62"/>
      <c r="C3" s="66" t="s">
        <v>2</v>
      </c>
      <c r="D3" s="67" t="s">
        <v>3</v>
      </c>
      <c r="E3" s="68"/>
      <c r="F3" s="68"/>
      <c r="G3" s="68"/>
      <c r="H3" s="62"/>
      <c r="I3" s="62"/>
      <c r="J3" s="62"/>
      <c r="K3" s="62"/>
    </row>
    <row r="4" spans="1:11" ht="14.1" customHeight="1" x14ac:dyDescent="0.25">
      <c r="A4" s="62"/>
      <c r="B4" s="62"/>
      <c r="C4" s="66" t="s">
        <v>4</v>
      </c>
      <c r="D4" s="67" t="s">
        <v>5</v>
      </c>
      <c r="E4" s="68"/>
      <c r="F4" s="68"/>
      <c r="G4" s="68"/>
      <c r="H4" s="62"/>
      <c r="I4" s="62"/>
      <c r="J4" s="62"/>
      <c r="K4" s="62"/>
    </row>
    <row r="5" spans="1:11" ht="14.1" customHeight="1" x14ac:dyDescent="0.25">
      <c r="A5" s="62"/>
      <c r="B5" s="62"/>
      <c r="C5" s="66" t="s">
        <v>6</v>
      </c>
      <c r="D5" s="67" t="s">
        <v>1051</v>
      </c>
      <c r="E5" s="68"/>
      <c r="F5" s="68"/>
      <c r="G5" s="68"/>
      <c r="H5" s="62"/>
      <c r="I5" s="62"/>
      <c r="J5" s="62"/>
      <c r="K5" s="62"/>
    </row>
    <row r="6" spans="1:11" ht="14.1" customHeight="1" x14ac:dyDescent="0.25">
      <c r="A6" s="62"/>
      <c r="B6" s="62"/>
      <c r="C6" s="66" t="s">
        <v>8</v>
      </c>
      <c r="D6" s="67" t="s">
        <v>1052</v>
      </c>
      <c r="E6" s="68"/>
      <c r="F6" s="68"/>
      <c r="G6" s="68"/>
      <c r="H6" s="62"/>
      <c r="I6" s="62"/>
      <c r="J6" s="62"/>
      <c r="K6" s="62"/>
    </row>
    <row r="7" spans="1:11" ht="14.1" customHeight="1" x14ac:dyDescent="0.25">
      <c r="A7" s="62"/>
      <c r="B7" s="62"/>
      <c r="C7" s="66" t="s">
        <v>10</v>
      </c>
      <c r="D7" s="69" t="s">
        <v>11</v>
      </c>
      <c r="E7" s="70"/>
      <c r="F7" s="70"/>
      <c r="G7" s="70"/>
      <c r="H7" s="62"/>
      <c r="I7" s="62"/>
      <c r="J7" s="62"/>
      <c r="K7" s="62"/>
    </row>
    <row r="8" spans="1:11" ht="14.1" customHeight="1" x14ac:dyDescent="0.25">
      <c r="A8" s="62"/>
      <c r="B8" s="62"/>
      <c r="C8" s="71" t="s">
        <v>12</v>
      </c>
      <c r="D8" s="72"/>
      <c r="E8" s="72"/>
      <c r="F8" s="72"/>
      <c r="G8" s="72"/>
      <c r="H8" s="62"/>
      <c r="I8" s="62"/>
      <c r="J8" s="62"/>
      <c r="K8" s="62"/>
    </row>
    <row r="9" spans="1:11" ht="62.1" customHeight="1" x14ac:dyDescent="0.25">
      <c r="A9" s="62"/>
      <c r="B9" s="62"/>
      <c r="C9" s="73" t="s">
        <v>1053</v>
      </c>
      <c r="D9" s="74"/>
      <c r="E9" s="74"/>
      <c r="F9" s="74"/>
      <c r="G9" s="74"/>
      <c r="H9" s="62"/>
      <c r="I9" s="62"/>
      <c r="J9" s="62"/>
      <c r="K9" s="62"/>
    </row>
    <row r="10" spans="1:11" ht="138" customHeight="1" x14ac:dyDescent="0.25">
      <c r="A10" s="62"/>
      <c r="B10" s="62"/>
      <c r="C10" s="75" t="s">
        <v>14</v>
      </c>
      <c r="D10" s="76" t="s">
        <v>1054</v>
      </c>
      <c r="E10" s="77"/>
      <c r="F10" s="77"/>
      <c r="G10" s="77"/>
      <c r="H10" s="62"/>
      <c r="I10" s="62"/>
      <c r="J10" s="62"/>
      <c r="K10" s="62"/>
    </row>
    <row r="11" spans="1:11" ht="27.95" customHeight="1" x14ac:dyDescent="0.25">
      <c r="A11" s="62"/>
      <c r="B11" s="62"/>
      <c r="C11" s="78" t="s">
        <v>16</v>
      </c>
      <c r="D11" s="79">
        <v>2021</v>
      </c>
      <c r="E11" s="79">
        <v>2022</v>
      </c>
      <c r="F11" s="79">
        <v>2023</v>
      </c>
      <c r="G11" s="79">
        <v>2024</v>
      </c>
      <c r="H11" s="62"/>
      <c r="I11" s="62"/>
      <c r="J11" s="62"/>
      <c r="K11" s="62"/>
    </row>
    <row r="12" spans="1:11" ht="14.1" customHeight="1" x14ac:dyDescent="0.25">
      <c r="A12" s="62"/>
      <c r="B12" s="62"/>
      <c r="C12" s="80"/>
      <c r="D12" s="81" t="s">
        <v>17</v>
      </c>
      <c r="E12" s="81" t="s">
        <v>18</v>
      </c>
      <c r="F12" s="81" t="s">
        <v>18</v>
      </c>
      <c r="G12" s="81" t="s">
        <v>18</v>
      </c>
      <c r="H12" s="62"/>
      <c r="I12" s="62"/>
      <c r="J12" s="62"/>
      <c r="K12" s="62"/>
    </row>
    <row r="13" spans="1:11" ht="20.100000000000001" customHeight="1" x14ac:dyDescent="0.25">
      <c r="A13" s="62"/>
      <c r="B13" s="62"/>
      <c r="C13" s="78" t="s">
        <v>1055</v>
      </c>
      <c r="D13" s="82" t="s">
        <v>20</v>
      </c>
      <c r="E13" s="82" t="s">
        <v>1056</v>
      </c>
      <c r="F13" s="82" t="s">
        <v>1057</v>
      </c>
      <c r="G13" s="82" t="s">
        <v>1058</v>
      </c>
      <c r="H13" s="62"/>
      <c r="I13" s="62"/>
      <c r="J13" s="62"/>
      <c r="K13" s="62"/>
    </row>
    <row r="14" spans="1:11" ht="30.95" customHeight="1" x14ac:dyDescent="0.25">
      <c r="A14" s="62"/>
      <c r="B14" s="62"/>
      <c r="C14" s="78" t="s">
        <v>1059</v>
      </c>
      <c r="D14" s="82" t="s">
        <v>20</v>
      </c>
      <c r="E14" s="82" t="s">
        <v>1060</v>
      </c>
      <c r="F14" s="82" t="s">
        <v>1061</v>
      </c>
      <c r="G14" s="82" t="s">
        <v>1062</v>
      </c>
      <c r="H14" s="62"/>
      <c r="I14" s="62"/>
      <c r="J14" s="62"/>
      <c r="K14" s="62"/>
    </row>
    <row r="15" spans="1:11" ht="20.100000000000001" customHeight="1" x14ac:dyDescent="0.25">
      <c r="A15" s="62"/>
      <c r="B15" s="62"/>
      <c r="C15" s="78" t="s">
        <v>1063</v>
      </c>
      <c r="D15" s="82" t="s">
        <v>20</v>
      </c>
      <c r="E15" s="82" t="s">
        <v>1064</v>
      </c>
      <c r="F15" s="82" t="s">
        <v>1064</v>
      </c>
      <c r="G15" s="82" t="s">
        <v>20</v>
      </c>
      <c r="H15" s="62"/>
      <c r="I15" s="62"/>
      <c r="J15" s="62"/>
      <c r="K15" s="62"/>
    </row>
    <row r="16" spans="1:11" ht="20.100000000000001" customHeight="1" x14ac:dyDescent="0.25">
      <c r="A16" s="62"/>
      <c r="B16" s="62"/>
      <c r="C16" s="78" t="s">
        <v>1065</v>
      </c>
      <c r="D16" s="82" t="s">
        <v>20</v>
      </c>
      <c r="E16" s="82" t="s">
        <v>1066</v>
      </c>
      <c r="F16" s="82" t="s">
        <v>1066</v>
      </c>
      <c r="G16" s="82" t="s">
        <v>20</v>
      </c>
      <c r="H16" s="62"/>
      <c r="I16" s="62"/>
      <c r="J16" s="62"/>
      <c r="K16" s="62"/>
    </row>
    <row r="17" spans="1:11" ht="20.100000000000001" customHeight="1" x14ac:dyDescent="0.25">
      <c r="A17" s="62"/>
      <c r="B17" s="62"/>
      <c r="C17" s="78" t="s">
        <v>1067</v>
      </c>
      <c r="D17" s="82" t="s">
        <v>20</v>
      </c>
      <c r="E17" s="82" t="s">
        <v>1068</v>
      </c>
      <c r="F17" s="82" t="s">
        <v>1068</v>
      </c>
      <c r="G17" s="82" t="s">
        <v>20</v>
      </c>
      <c r="H17" s="62"/>
      <c r="I17" s="62"/>
      <c r="J17" s="62"/>
      <c r="K17" s="62"/>
    </row>
    <row r="18" spans="1:11" ht="150" customHeight="1" x14ac:dyDescent="0.25">
      <c r="A18" s="62"/>
      <c r="B18" s="62"/>
      <c r="C18" s="75" t="s">
        <v>29</v>
      </c>
      <c r="D18" s="76" t="s">
        <v>1069</v>
      </c>
      <c r="E18" s="77"/>
      <c r="F18" s="77"/>
      <c r="G18" s="77"/>
      <c r="H18" s="62"/>
      <c r="I18" s="62"/>
      <c r="J18" s="62"/>
      <c r="K18" s="62"/>
    </row>
    <row r="19" spans="1:11" ht="27.95" customHeight="1" x14ac:dyDescent="0.25">
      <c r="A19" s="62"/>
      <c r="B19" s="62"/>
      <c r="C19" s="78" t="s">
        <v>31</v>
      </c>
      <c r="D19" s="79">
        <v>2021</v>
      </c>
      <c r="E19" s="79">
        <v>2022</v>
      </c>
      <c r="F19" s="79">
        <v>2023</v>
      </c>
      <c r="G19" s="79">
        <v>2024</v>
      </c>
      <c r="H19" s="62"/>
      <c r="I19" s="62"/>
      <c r="J19" s="62"/>
      <c r="K19" s="62"/>
    </row>
    <row r="20" spans="1:11" ht="14.1" customHeight="1" x14ac:dyDescent="0.25">
      <c r="A20" s="62"/>
      <c r="B20" s="62"/>
      <c r="C20" s="80"/>
      <c r="D20" s="81" t="s">
        <v>17</v>
      </c>
      <c r="E20" s="81" t="s">
        <v>18</v>
      </c>
      <c r="F20" s="81" t="s">
        <v>18</v>
      </c>
      <c r="G20" s="81" t="s">
        <v>18</v>
      </c>
      <c r="H20" s="62"/>
      <c r="I20" s="62"/>
      <c r="J20" s="62"/>
      <c r="K20" s="62"/>
    </row>
    <row r="21" spans="1:11" ht="20.100000000000001" customHeight="1" x14ac:dyDescent="0.25">
      <c r="A21" s="62"/>
      <c r="B21" s="62"/>
      <c r="C21" s="78" t="s">
        <v>1070</v>
      </c>
      <c r="D21" s="82" t="s">
        <v>20</v>
      </c>
      <c r="E21" s="82" t="s">
        <v>1071</v>
      </c>
      <c r="F21" s="82" t="s">
        <v>951</v>
      </c>
      <c r="G21" s="82" t="s">
        <v>1072</v>
      </c>
      <c r="H21" s="62"/>
      <c r="I21" s="62"/>
      <c r="J21" s="62"/>
      <c r="K21" s="62"/>
    </row>
    <row r="22" spans="1:11" ht="30.95" customHeight="1" x14ac:dyDescent="0.25">
      <c r="A22" s="62"/>
      <c r="B22" s="62"/>
      <c r="C22" s="78" t="s">
        <v>1073</v>
      </c>
      <c r="D22" s="82" t="s">
        <v>20</v>
      </c>
      <c r="E22" s="82" t="s">
        <v>1074</v>
      </c>
      <c r="F22" s="82" t="s">
        <v>1075</v>
      </c>
      <c r="G22" s="82" t="s">
        <v>1076</v>
      </c>
      <c r="H22" s="62"/>
      <c r="I22" s="62"/>
      <c r="J22" s="62"/>
      <c r="K22" s="62"/>
    </row>
    <row r="23" spans="1:11" ht="30.95" customHeight="1" x14ac:dyDescent="0.25">
      <c r="A23" s="62"/>
      <c r="B23" s="62"/>
      <c r="C23" s="78" t="s">
        <v>1077</v>
      </c>
      <c r="D23" s="82" t="s">
        <v>20</v>
      </c>
      <c r="E23" s="82" t="s">
        <v>268</v>
      </c>
      <c r="F23" s="82" t="s">
        <v>1078</v>
      </c>
      <c r="G23" s="82" t="s">
        <v>43</v>
      </c>
      <c r="H23" s="62"/>
      <c r="I23" s="62"/>
      <c r="J23" s="62"/>
      <c r="K23" s="62"/>
    </row>
    <row r="24" spans="1:11" ht="20.100000000000001" customHeight="1" x14ac:dyDescent="0.25">
      <c r="A24" s="62"/>
      <c r="B24" s="62"/>
      <c r="C24" s="78" t="s">
        <v>1063</v>
      </c>
      <c r="D24" s="82" t="s">
        <v>20</v>
      </c>
      <c r="E24" s="82" t="s">
        <v>1064</v>
      </c>
      <c r="F24" s="82" t="s">
        <v>1064</v>
      </c>
      <c r="G24" s="82" t="s">
        <v>20</v>
      </c>
      <c r="H24" s="62"/>
      <c r="I24" s="62"/>
      <c r="J24" s="62"/>
      <c r="K24" s="62"/>
    </row>
    <row r="25" spans="1:11" ht="30.95" customHeight="1" x14ac:dyDescent="0.25">
      <c r="A25" s="62"/>
      <c r="B25" s="62"/>
      <c r="C25" s="78" t="s">
        <v>1079</v>
      </c>
      <c r="D25" s="82" t="s">
        <v>20</v>
      </c>
      <c r="E25" s="82" t="s">
        <v>1080</v>
      </c>
      <c r="F25" s="82" t="s">
        <v>274</v>
      </c>
      <c r="G25" s="82" t="s">
        <v>20</v>
      </c>
      <c r="H25" s="62"/>
      <c r="I25" s="62"/>
      <c r="J25" s="62"/>
      <c r="K25" s="62"/>
    </row>
    <row r="26" spans="1:11" ht="14.1" customHeight="1" x14ac:dyDescent="0.25">
      <c r="A26" s="62"/>
      <c r="B26" s="62"/>
      <c r="C26" s="83" t="s">
        <v>44</v>
      </c>
      <c r="D26" s="84"/>
      <c r="E26" s="84"/>
      <c r="F26" s="84"/>
      <c r="G26" s="84"/>
      <c r="H26" s="62"/>
      <c r="I26" s="62"/>
      <c r="J26" s="62"/>
      <c r="K26" s="62"/>
    </row>
    <row r="27" spans="1:11" ht="14.1" customHeight="1" x14ac:dyDescent="0.25">
      <c r="A27" s="62"/>
      <c r="B27" s="62"/>
      <c r="C27" s="85" t="s">
        <v>1081</v>
      </c>
      <c r="D27" s="83" t="s">
        <v>1082</v>
      </c>
      <c r="E27" s="84"/>
      <c r="F27" s="84"/>
      <c r="G27" s="84"/>
      <c r="H27" s="62"/>
      <c r="I27" s="62"/>
      <c r="J27" s="62"/>
      <c r="K27" s="62"/>
    </row>
    <row r="28" spans="1:11" ht="21.95" customHeight="1" x14ac:dyDescent="0.25">
      <c r="A28" s="62"/>
      <c r="B28" s="62"/>
      <c r="C28" s="86" t="s">
        <v>47</v>
      </c>
      <c r="D28" s="87" t="s">
        <v>1083</v>
      </c>
      <c r="E28" s="88"/>
      <c r="F28" s="88"/>
      <c r="G28" s="88"/>
      <c r="H28" s="62"/>
      <c r="I28" s="62"/>
      <c r="J28" s="62"/>
      <c r="K28" s="62"/>
    </row>
    <row r="29" spans="1:11" ht="21.95" customHeight="1" x14ac:dyDescent="0.25">
      <c r="A29" s="62"/>
      <c r="B29" s="62"/>
      <c r="C29" s="89" t="s">
        <v>49</v>
      </c>
      <c r="D29" s="90" t="s">
        <v>1084</v>
      </c>
      <c r="E29" s="45"/>
      <c r="F29" s="45"/>
      <c r="G29" s="45"/>
      <c r="H29" s="62"/>
      <c r="I29" s="62"/>
      <c r="J29" s="62"/>
      <c r="K29" s="62"/>
    </row>
    <row r="30" spans="1:11" ht="21.95" customHeight="1" x14ac:dyDescent="0.25">
      <c r="A30" s="62"/>
      <c r="B30" s="62"/>
      <c r="C30" s="89" t="s">
        <v>51</v>
      </c>
      <c r="D30" s="90" t="s">
        <v>1085</v>
      </c>
      <c r="E30" s="45"/>
      <c r="F30" s="45"/>
      <c r="G30" s="45"/>
      <c r="H30" s="62"/>
      <c r="I30" s="62"/>
      <c r="J30" s="62"/>
      <c r="K30" s="62"/>
    </row>
    <row r="31" spans="1:11" ht="15" customHeight="1" x14ac:dyDescent="0.25">
      <c r="A31" s="62"/>
      <c r="B31" s="62"/>
      <c r="C31" s="91"/>
      <c r="D31" s="92">
        <v>2021</v>
      </c>
      <c r="E31" s="92">
        <v>2022</v>
      </c>
      <c r="F31" s="92">
        <v>2023</v>
      </c>
      <c r="G31" s="92">
        <v>2024</v>
      </c>
      <c r="H31" s="62"/>
      <c r="I31" s="62"/>
      <c r="J31" s="62"/>
      <c r="K31" s="62"/>
    </row>
    <row r="32" spans="1:11" ht="15" customHeight="1" x14ac:dyDescent="0.25">
      <c r="A32" s="62"/>
      <c r="B32" s="62"/>
      <c r="C32" s="93"/>
      <c r="D32" s="94" t="s">
        <v>17</v>
      </c>
      <c r="E32" s="94" t="s">
        <v>18</v>
      </c>
      <c r="F32" s="94" t="s">
        <v>18</v>
      </c>
      <c r="G32" s="94" t="s">
        <v>18</v>
      </c>
      <c r="H32" s="62"/>
      <c r="I32" s="62"/>
      <c r="J32" s="62"/>
      <c r="K32" s="62"/>
    </row>
    <row r="33" spans="1:11" ht="14.1" customHeight="1" x14ac:dyDescent="0.25">
      <c r="A33" s="62"/>
      <c r="B33" s="62"/>
      <c r="C33" s="78" t="s">
        <v>53</v>
      </c>
      <c r="D33" s="294">
        <v>2400</v>
      </c>
      <c r="E33" s="294">
        <v>4800</v>
      </c>
      <c r="F33" s="294">
        <v>5000</v>
      </c>
      <c r="G33" s="294">
        <v>5500</v>
      </c>
      <c r="H33" s="62"/>
      <c r="I33" s="62"/>
      <c r="J33" s="62"/>
      <c r="K33" s="62"/>
    </row>
    <row r="34" spans="1:11" ht="14.1" customHeight="1" x14ac:dyDescent="0.25">
      <c r="A34" s="62"/>
      <c r="B34" s="62"/>
      <c r="C34" s="78" t="s">
        <v>57</v>
      </c>
      <c r="D34" s="294">
        <v>2392284000</v>
      </c>
      <c r="E34" s="294">
        <v>2533600000</v>
      </c>
      <c r="F34" s="294">
        <v>1296580000</v>
      </c>
      <c r="G34" s="294">
        <v>1416580000</v>
      </c>
      <c r="H34" s="62"/>
      <c r="I34" s="62"/>
      <c r="J34" s="62"/>
      <c r="K34" s="62"/>
    </row>
    <row r="35" spans="1:11" ht="14.1" customHeight="1" x14ac:dyDescent="0.25">
      <c r="A35" s="62"/>
      <c r="B35" s="62"/>
      <c r="C35" s="78" t="s">
        <v>62</v>
      </c>
      <c r="D35" s="294">
        <v>996785</v>
      </c>
      <c r="E35" s="294">
        <v>527833.32999999996</v>
      </c>
      <c r="F35" s="294">
        <v>259316</v>
      </c>
      <c r="G35" s="294">
        <v>257560</v>
      </c>
      <c r="H35" s="62"/>
      <c r="I35" s="62"/>
      <c r="J35" s="62"/>
      <c r="K35" s="62"/>
    </row>
    <row r="36" spans="1:11" ht="14.1" customHeight="1" x14ac:dyDescent="0.25">
      <c r="A36" s="62"/>
      <c r="B36" s="62"/>
      <c r="C36" s="78" t="s">
        <v>67</v>
      </c>
      <c r="D36" s="82" t="s">
        <v>20</v>
      </c>
      <c r="E36" s="82" t="s">
        <v>191</v>
      </c>
      <c r="F36" s="82" t="s">
        <v>1086</v>
      </c>
      <c r="G36" s="82" t="s">
        <v>133</v>
      </c>
      <c r="H36" s="62"/>
      <c r="I36" s="62"/>
      <c r="J36" s="62"/>
      <c r="K36" s="62"/>
    </row>
    <row r="37" spans="1:11" ht="14.1" customHeight="1" x14ac:dyDescent="0.25">
      <c r="A37" s="62"/>
      <c r="B37" s="62"/>
      <c r="C37" s="78" t="s">
        <v>70</v>
      </c>
      <c r="D37" s="82" t="s">
        <v>20</v>
      </c>
      <c r="E37" s="82" t="s">
        <v>1087</v>
      </c>
      <c r="F37" s="82" t="s">
        <v>1088</v>
      </c>
      <c r="G37" s="82" t="s">
        <v>1089</v>
      </c>
      <c r="H37" s="62"/>
      <c r="I37" s="62"/>
      <c r="J37" s="62"/>
      <c r="K37" s="62"/>
    </row>
    <row r="38" spans="1:11" ht="14.1" customHeight="1" x14ac:dyDescent="0.25">
      <c r="A38" s="62"/>
      <c r="B38" s="62"/>
      <c r="C38" s="78" t="s">
        <v>74</v>
      </c>
      <c r="D38" s="82" t="s">
        <v>20</v>
      </c>
      <c r="E38" s="82" t="s">
        <v>1090</v>
      </c>
      <c r="F38" s="82" t="s">
        <v>1091</v>
      </c>
      <c r="G38" s="82" t="s">
        <v>1092</v>
      </c>
      <c r="H38" s="62"/>
      <c r="I38" s="62"/>
      <c r="J38" s="62"/>
      <c r="K38" s="62"/>
    </row>
    <row r="39" spans="1:11" ht="14.1" customHeight="1" x14ac:dyDescent="0.25">
      <c r="A39" s="62"/>
      <c r="B39" s="62"/>
      <c r="C39" s="95" t="s">
        <v>78</v>
      </c>
      <c r="D39" s="96"/>
      <c r="E39" s="96"/>
      <c r="F39" s="96"/>
      <c r="G39" s="96"/>
      <c r="H39" s="62"/>
      <c r="I39" s="62"/>
      <c r="J39" s="62"/>
      <c r="K39" s="62"/>
    </row>
    <row r="40" spans="1:11" ht="14.1" customHeight="1" x14ac:dyDescent="0.25">
      <c r="A40" s="62"/>
      <c r="B40" s="62"/>
      <c r="C40" s="91"/>
      <c r="D40" s="92">
        <v>2021</v>
      </c>
      <c r="E40" s="92">
        <v>2022</v>
      </c>
      <c r="F40" s="92">
        <v>2023</v>
      </c>
      <c r="G40" s="92">
        <v>2024</v>
      </c>
      <c r="H40" s="62"/>
      <c r="I40" s="62"/>
      <c r="J40" s="62"/>
      <c r="K40" s="62"/>
    </row>
    <row r="41" spans="1:11" ht="14.1" customHeight="1" x14ac:dyDescent="0.25">
      <c r="A41" s="62"/>
      <c r="B41" s="62"/>
      <c r="C41" s="93"/>
      <c r="D41" s="94" t="s">
        <v>17</v>
      </c>
      <c r="E41" s="94" t="s">
        <v>18</v>
      </c>
      <c r="F41" s="94" t="s">
        <v>18</v>
      </c>
      <c r="G41" s="94" t="s">
        <v>18</v>
      </c>
      <c r="H41" s="62"/>
      <c r="I41" s="62"/>
      <c r="J41" s="62"/>
      <c r="K41" s="62"/>
    </row>
    <row r="42" spans="1:11" ht="14.1" customHeight="1" x14ac:dyDescent="0.25">
      <c r="A42" s="62"/>
      <c r="B42" s="62"/>
      <c r="C42" s="97" t="s">
        <v>79</v>
      </c>
      <c r="D42" s="98">
        <v>165710917</v>
      </c>
      <c r="E42" s="98">
        <v>158700000</v>
      </c>
      <c r="F42" s="98">
        <v>158700000</v>
      </c>
      <c r="G42" s="98">
        <v>158700000</v>
      </c>
      <c r="H42" s="62"/>
      <c r="I42" s="62"/>
      <c r="J42" s="62"/>
      <c r="K42" s="62"/>
    </row>
    <row r="43" spans="1:11" ht="14.1" customHeight="1" x14ac:dyDescent="0.25">
      <c r="A43" s="62"/>
      <c r="B43" s="62"/>
      <c r="C43" s="97" t="s">
        <v>80</v>
      </c>
      <c r="D43" s="98">
        <v>165710917</v>
      </c>
      <c r="E43" s="98">
        <v>158700000</v>
      </c>
      <c r="F43" s="98">
        <v>158700000</v>
      </c>
      <c r="G43" s="98">
        <v>158700000</v>
      </c>
      <c r="H43" s="62"/>
      <c r="I43" s="62"/>
      <c r="J43" s="62"/>
      <c r="K43" s="62"/>
    </row>
    <row r="44" spans="1:11" ht="14.1" customHeight="1" x14ac:dyDescent="0.25">
      <c r="A44" s="62"/>
      <c r="B44" s="62"/>
      <c r="C44" s="97" t="s">
        <v>81</v>
      </c>
      <c r="D44" s="98">
        <v>0</v>
      </c>
      <c r="E44" s="98">
        <v>0</v>
      </c>
      <c r="F44" s="98">
        <v>0</v>
      </c>
      <c r="G44" s="98">
        <v>0</v>
      </c>
      <c r="H44" s="62"/>
      <c r="I44" s="62"/>
      <c r="J44" s="62"/>
      <c r="K44" s="62"/>
    </row>
    <row r="45" spans="1:11" ht="14.1" customHeight="1" x14ac:dyDescent="0.25">
      <c r="A45" s="62"/>
      <c r="B45" s="62"/>
      <c r="C45" s="97" t="s">
        <v>82</v>
      </c>
      <c r="D45" s="98">
        <v>27919919</v>
      </c>
      <c r="E45" s="98">
        <v>26300000</v>
      </c>
      <c r="F45" s="98">
        <v>26300000</v>
      </c>
      <c r="G45" s="98">
        <v>26300000</v>
      </c>
      <c r="H45" s="62"/>
      <c r="I45" s="62"/>
      <c r="J45" s="62"/>
      <c r="K45" s="62"/>
    </row>
    <row r="46" spans="1:11" ht="14.1" customHeight="1" x14ac:dyDescent="0.25">
      <c r="A46" s="62"/>
      <c r="B46" s="62"/>
      <c r="C46" s="97" t="s">
        <v>80</v>
      </c>
      <c r="D46" s="98">
        <v>27919919</v>
      </c>
      <c r="E46" s="98">
        <v>26300000</v>
      </c>
      <c r="F46" s="98">
        <v>26300000</v>
      </c>
      <c r="G46" s="98">
        <v>26300000</v>
      </c>
      <c r="H46" s="62"/>
      <c r="I46" s="62"/>
      <c r="J46" s="62"/>
      <c r="K46" s="62"/>
    </row>
    <row r="47" spans="1:11" ht="14.1" customHeight="1" x14ac:dyDescent="0.25">
      <c r="A47" s="62"/>
      <c r="B47" s="62"/>
      <c r="C47" s="97" t="s">
        <v>81</v>
      </c>
      <c r="D47" s="98">
        <v>0</v>
      </c>
      <c r="E47" s="98">
        <v>0</v>
      </c>
      <c r="F47" s="98">
        <v>0</v>
      </c>
      <c r="G47" s="98">
        <v>0</v>
      </c>
      <c r="H47" s="62"/>
      <c r="I47" s="62"/>
      <c r="J47" s="62"/>
      <c r="K47" s="62"/>
    </row>
    <row r="48" spans="1:11" ht="14.1" customHeight="1" x14ac:dyDescent="0.25">
      <c r="A48" s="62"/>
      <c r="B48" s="62"/>
      <c r="C48" s="97" t="s">
        <v>83</v>
      </c>
      <c r="D48" s="98">
        <v>104122164</v>
      </c>
      <c r="E48" s="98">
        <v>94000000</v>
      </c>
      <c r="F48" s="98">
        <v>106580000</v>
      </c>
      <c r="G48" s="98">
        <v>106580000</v>
      </c>
      <c r="H48" s="62"/>
      <c r="I48" s="62"/>
      <c r="J48" s="62"/>
      <c r="K48" s="62"/>
    </row>
    <row r="49" spans="1:11" ht="14.1" customHeight="1" x14ac:dyDescent="0.25">
      <c r="A49" s="62"/>
      <c r="B49" s="62"/>
      <c r="C49" s="97" t="s">
        <v>80</v>
      </c>
      <c r="D49" s="98">
        <v>104122164</v>
      </c>
      <c r="E49" s="98">
        <v>94000000</v>
      </c>
      <c r="F49" s="98">
        <v>106580000</v>
      </c>
      <c r="G49" s="98">
        <v>106580000</v>
      </c>
      <c r="H49" s="62"/>
      <c r="I49" s="62"/>
      <c r="J49" s="62"/>
      <c r="K49" s="62"/>
    </row>
    <row r="50" spans="1:11" ht="14.1" customHeight="1" x14ac:dyDescent="0.25">
      <c r="A50" s="62"/>
      <c r="B50" s="62"/>
      <c r="C50" s="97" t="s">
        <v>81</v>
      </c>
      <c r="D50" s="98">
        <v>0</v>
      </c>
      <c r="E50" s="98">
        <v>0</v>
      </c>
      <c r="F50" s="98">
        <v>0</v>
      </c>
      <c r="G50" s="98">
        <v>0</v>
      </c>
      <c r="H50" s="62"/>
      <c r="I50" s="62"/>
      <c r="J50" s="62"/>
      <c r="K50" s="62"/>
    </row>
    <row r="51" spans="1:11" ht="14.1" customHeight="1" x14ac:dyDescent="0.25">
      <c r="A51" s="62"/>
      <c r="B51" s="62"/>
      <c r="C51" s="97" t="s">
        <v>84</v>
      </c>
      <c r="D51" s="98">
        <v>0</v>
      </c>
      <c r="E51" s="98">
        <v>0</v>
      </c>
      <c r="F51" s="98">
        <v>0</v>
      </c>
      <c r="G51" s="98">
        <v>0</v>
      </c>
      <c r="H51" s="62"/>
      <c r="I51" s="62"/>
      <c r="J51" s="62"/>
      <c r="K51" s="62"/>
    </row>
    <row r="52" spans="1:11" ht="14.1" customHeight="1" x14ac:dyDescent="0.25">
      <c r="A52" s="62"/>
      <c r="B52" s="62"/>
      <c r="C52" s="97" t="s">
        <v>80</v>
      </c>
      <c r="D52" s="98">
        <v>0</v>
      </c>
      <c r="E52" s="98">
        <v>0</v>
      </c>
      <c r="F52" s="98">
        <v>0</v>
      </c>
      <c r="G52" s="98">
        <v>0</v>
      </c>
      <c r="H52" s="62"/>
      <c r="I52" s="62"/>
      <c r="J52" s="62"/>
      <c r="K52" s="62"/>
    </row>
    <row r="53" spans="1:11" ht="14.1" customHeight="1" x14ac:dyDescent="0.25">
      <c r="A53" s="62"/>
      <c r="B53" s="62"/>
      <c r="C53" s="97" t="s">
        <v>81</v>
      </c>
      <c r="D53" s="98">
        <v>0</v>
      </c>
      <c r="E53" s="98">
        <v>0</v>
      </c>
      <c r="F53" s="98">
        <v>0</v>
      </c>
      <c r="G53" s="98">
        <v>0</v>
      </c>
      <c r="H53" s="62"/>
      <c r="I53" s="62"/>
      <c r="J53" s="62"/>
      <c r="K53" s="62"/>
    </row>
    <row r="54" spans="1:11" ht="14.1" customHeight="1" x14ac:dyDescent="0.25">
      <c r="A54" s="62"/>
      <c r="B54" s="62"/>
      <c r="C54" s="97" t="s">
        <v>85</v>
      </c>
      <c r="D54" s="98">
        <v>0</v>
      </c>
      <c r="E54" s="98">
        <v>0</v>
      </c>
      <c r="F54" s="98">
        <v>0</v>
      </c>
      <c r="G54" s="98">
        <v>0</v>
      </c>
      <c r="H54" s="62"/>
      <c r="I54" s="62"/>
      <c r="J54" s="62"/>
      <c r="K54" s="62"/>
    </row>
    <row r="55" spans="1:11" ht="14.1" customHeight="1" x14ac:dyDescent="0.25">
      <c r="A55" s="62"/>
      <c r="B55" s="62"/>
      <c r="C55" s="97" t="s">
        <v>80</v>
      </c>
      <c r="D55" s="98">
        <v>0</v>
      </c>
      <c r="E55" s="98">
        <v>0</v>
      </c>
      <c r="F55" s="98">
        <v>0</v>
      </c>
      <c r="G55" s="98">
        <v>0</v>
      </c>
      <c r="H55" s="62"/>
      <c r="I55" s="62"/>
      <c r="J55" s="62"/>
      <c r="K55" s="62"/>
    </row>
    <row r="56" spans="1:11" ht="14.1" customHeight="1" x14ac:dyDescent="0.25">
      <c r="A56" s="62"/>
      <c r="B56" s="62"/>
      <c r="C56" s="97" t="s">
        <v>81</v>
      </c>
      <c r="D56" s="98">
        <v>0</v>
      </c>
      <c r="E56" s="98">
        <v>0</v>
      </c>
      <c r="F56" s="98">
        <v>0</v>
      </c>
      <c r="G56" s="98">
        <v>0</v>
      </c>
      <c r="H56" s="62"/>
      <c r="I56" s="62"/>
      <c r="J56" s="62"/>
      <c r="K56" s="62"/>
    </row>
    <row r="57" spans="1:11" ht="14.1" customHeight="1" x14ac:dyDescent="0.25">
      <c r="A57" s="62"/>
      <c r="B57" s="62"/>
      <c r="C57" s="97" t="s">
        <v>86</v>
      </c>
      <c r="D57" s="98">
        <v>0</v>
      </c>
      <c r="E57" s="98">
        <v>0</v>
      </c>
      <c r="F57" s="98">
        <v>0</v>
      </c>
      <c r="G57" s="98">
        <v>0</v>
      </c>
      <c r="H57" s="62"/>
      <c r="I57" s="62"/>
      <c r="J57" s="62"/>
      <c r="K57" s="62"/>
    </row>
    <row r="58" spans="1:11" ht="14.1" customHeight="1" x14ac:dyDescent="0.25">
      <c r="A58" s="62"/>
      <c r="B58" s="62"/>
      <c r="C58" s="97" t="s">
        <v>80</v>
      </c>
      <c r="D58" s="98">
        <v>0</v>
      </c>
      <c r="E58" s="98">
        <v>0</v>
      </c>
      <c r="F58" s="98">
        <v>0</v>
      </c>
      <c r="G58" s="98">
        <v>0</v>
      </c>
      <c r="H58" s="62"/>
      <c r="I58" s="62"/>
      <c r="J58" s="62"/>
      <c r="K58" s="62"/>
    </row>
    <row r="59" spans="1:11" ht="14.1" customHeight="1" x14ac:dyDescent="0.25">
      <c r="A59" s="62"/>
      <c r="B59" s="62"/>
      <c r="C59" s="97" t="s">
        <v>81</v>
      </c>
      <c r="D59" s="98">
        <v>0</v>
      </c>
      <c r="E59" s="98">
        <v>0</v>
      </c>
      <c r="F59" s="98">
        <v>0</v>
      </c>
      <c r="G59" s="98">
        <v>0</v>
      </c>
      <c r="H59" s="62"/>
      <c r="I59" s="62"/>
      <c r="J59" s="62"/>
      <c r="K59" s="62"/>
    </row>
    <row r="60" spans="1:11" ht="14.1" customHeight="1" x14ac:dyDescent="0.25">
      <c r="A60" s="62"/>
      <c r="B60" s="62"/>
      <c r="C60" s="97" t="s">
        <v>87</v>
      </c>
      <c r="D60" s="98">
        <v>2094531000</v>
      </c>
      <c r="E60" s="98">
        <v>2254600000</v>
      </c>
      <c r="F60" s="98">
        <v>1005000000</v>
      </c>
      <c r="G60" s="98">
        <v>1125000000</v>
      </c>
      <c r="H60" s="62"/>
      <c r="I60" s="62"/>
      <c r="J60" s="62"/>
      <c r="K60" s="62"/>
    </row>
    <row r="61" spans="1:11" ht="14.1" customHeight="1" x14ac:dyDescent="0.25">
      <c r="A61" s="62"/>
      <c r="B61" s="62"/>
      <c r="C61" s="97" t="s">
        <v>80</v>
      </c>
      <c r="D61" s="98">
        <v>2094531000</v>
      </c>
      <c r="E61" s="98">
        <v>2254600000</v>
      </c>
      <c r="F61" s="98">
        <v>1005000000</v>
      </c>
      <c r="G61" s="98">
        <v>1125000000</v>
      </c>
      <c r="H61" s="62"/>
      <c r="I61" s="62"/>
      <c r="J61" s="62"/>
      <c r="K61" s="62"/>
    </row>
    <row r="62" spans="1:11" ht="14.1" customHeight="1" x14ac:dyDescent="0.25">
      <c r="A62" s="62"/>
      <c r="B62" s="62"/>
      <c r="C62" s="97" t="s">
        <v>81</v>
      </c>
      <c r="D62" s="98">
        <v>0</v>
      </c>
      <c r="E62" s="98">
        <v>0</v>
      </c>
      <c r="F62" s="98">
        <v>0</v>
      </c>
      <c r="G62" s="98">
        <v>0</v>
      </c>
      <c r="H62" s="62"/>
      <c r="I62" s="62"/>
      <c r="J62" s="62"/>
      <c r="K62" s="62"/>
    </row>
    <row r="63" spans="1:11" ht="14.1" customHeight="1" x14ac:dyDescent="0.25">
      <c r="A63" s="62"/>
      <c r="B63" s="62"/>
      <c r="C63" s="97" t="s">
        <v>88</v>
      </c>
      <c r="D63" s="98">
        <v>0</v>
      </c>
      <c r="E63" s="98">
        <v>0</v>
      </c>
      <c r="F63" s="98">
        <v>0</v>
      </c>
      <c r="G63" s="98">
        <v>0</v>
      </c>
      <c r="H63" s="62"/>
      <c r="I63" s="62"/>
      <c r="J63" s="62"/>
      <c r="K63" s="62"/>
    </row>
    <row r="64" spans="1:11" ht="14.1" customHeight="1" x14ac:dyDescent="0.25">
      <c r="A64" s="62"/>
      <c r="B64" s="62"/>
      <c r="C64" s="97" t="s">
        <v>80</v>
      </c>
      <c r="D64" s="98">
        <v>0</v>
      </c>
      <c r="E64" s="98">
        <v>0</v>
      </c>
      <c r="F64" s="98">
        <v>0</v>
      </c>
      <c r="G64" s="98">
        <v>0</v>
      </c>
      <c r="H64" s="62"/>
      <c r="I64" s="62"/>
      <c r="J64" s="62"/>
      <c r="K64" s="62"/>
    </row>
    <row r="65" spans="1:11" ht="14.1" customHeight="1" x14ac:dyDescent="0.25">
      <c r="A65" s="62"/>
      <c r="B65" s="62"/>
      <c r="C65" s="97" t="s">
        <v>89</v>
      </c>
      <c r="D65" s="98">
        <v>0</v>
      </c>
      <c r="E65" s="98">
        <v>0</v>
      </c>
      <c r="F65" s="98">
        <v>0</v>
      </c>
      <c r="G65" s="98">
        <v>0</v>
      </c>
      <c r="H65" s="62"/>
      <c r="I65" s="62"/>
      <c r="J65" s="62"/>
      <c r="K65" s="62"/>
    </row>
    <row r="66" spans="1:11" ht="14.1" customHeight="1" x14ac:dyDescent="0.25">
      <c r="A66" s="62"/>
      <c r="B66" s="62"/>
      <c r="C66" s="97" t="s">
        <v>90</v>
      </c>
      <c r="D66" s="98">
        <v>0</v>
      </c>
      <c r="E66" s="98">
        <v>0</v>
      </c>
      <c r="F66" s="98">
        <v>0</v>
      </c>
      <c r="G66" s="98">
        <v>0</v>
      </c>
      <c r="H66" s="62"/>
      <c r="I66" s="62"/>
      <c r="J66" s="62"/>
      <c r="K66" s="62"/>
    </row>
    <row r="67" spans="1:11" ht="14.1" customHeight="1" x14ac:dyDescent="0.25">
      <c r="A67" s="62"/>
      <c r="B67" s="62"/>
      <c r="C67" s="97" t="s">
        <v>91</v>
      </c>
      <c r="D67" s="98">
        <v>0</v>
      </c>
      <c r="E67" s="98">
        <v>0</v>
      </c>
      <c r="F67" s="98">
        <v>0</v>
      </c>
      <c r="G67" s="98">
        <v>0</v>
      </c>
      <c r="H67" s="62"/>
      <c r="I67" s="62"/>
      <c r="J67" s="62"/>
      <c r="K67" s="62"/>
    </row>
    <row r="68" spans="1:11" ht="14.1" customHeight="1" x14ac:dyDescent="0.25">
      <c r="A68" s="62"/>
      <c r="B68" s="62"/>
      <c r="C68" s="97" t="s">
        <v>92</v>
      </c>
      <c r="D68" s="98">
        <v>0</v>
      </c>
      <c r="E68" s="98">
        <v>0</v>
      </c>
      <c r="F68" s="98">
        <v>0</v>
      </c>
      <c r="G68" s="98">
        <v>0</v>
      </c>
      <c r="H68" s="62"/>
      <c r="I68" s="62"/>
      <c r="J68" s="62"/>
      <c r="K68" s="62"/>
    </row>
    <row r="69" spans="1:11" ht="14.1" customHeight="1" x14ac:dyDescent="0.25">
      <c r="A69" s="62"/>
      <c r="B69" s="62"/>
      <c r="C69" s="97" t="s">
        <v>93</v>
      </c>
      <c r="D69" s="98">
        <v>0</v>
      </c>
      <c r="E69" s="98">
        <v>0</v>
      </c>
      <c r="F69" s="98">
        <v>0</v>
      </c>
      <c r="G69" s="98">
        <v>0</v>
      </c>
      <c r="H69" s="62"/>
      <c r="I69" s="62"/>
      <c r="J69" s="62"/>
      <c r="K69" s="62"/>
    </row>
    <row r="70" spans="1:11" ht="14.1" customHeight="1" x14ac:dyDescent="0.25">
      <c r="A70" s="62"/>
      <c r="B70" s="62"/>
      <c r="C70" s="97" t="s">
        <v>80</v>
      </c>
      <c r="D70" s="98">
        <v>0</v>
      </c>
      <c r="E70" s="98">
        <v>0</v>
      </c>
      <c r="F70" s="98">
        <v>0</v>
      </c>
      <c r="G70" s="98">
        <v>0</v>
      </c>
      <c r="H70" s="62"/>
      <c r="I70" s="62"/>
      <c r="J70" s="62"/>
      <c r="K70" s="62"/>
    </row>
    <row r="71" spans="1:11" ht="14.1" customHeight="1" x14ac:dyDescent="0.25">
      <c r="A71" s="62"/>
      <c r="B71" s="62"/>
      <c r="C71" s="97" t="s">
        <v>89</v>
      </c>
      <c r="D71" s="98">
        <v>0</v>
      </c>
      <c r="E71" s="98">
        <v>0</v>
      </c>
      <c r="F71" s="98">
        <v>0</v>
      </c>
      <c r="G71" s="98">
        <v>0</v>
      </c>
      <c r="H71" s="62"/>
      <c r="I71" s="62"/>
      <c r="J71" s="62"/>
      <c r="K71" s="62"/>
    </row>
    <row r="72" spans="1:11" ht="14.1" customHeight="1" x14ac:dyDescent="0.25">
      <c r="A72" s="62"/>
      <c r="B72" s="62"/>
      <c r="C72" s="97" t="s">
        <v>90</v>
      </c>
      <c r="D72" s="98">
        <v>0</v>
      </c>
      <c r="E72" s="98">
        <v>0</v>
      </c>
      <c r="F72" s="98">
        <v>0</v>
      </c>
      <c r="G72" s="98">
        <v>0</v>
      </c>
      <c r="H72" s="62"/>
      <c r="I72" s="62"/>
      <c r="J72" s="62"/>
      <c r="K72" s="62"/>
    </row>
    <row r="73" spans="1:11" ht="14.1" customHeight="1" x14ac:dyDescent="0.25">
      <c r="A73" s="62"/>
      <c r="B73" s="62"/>
      <c r="C73" s="97" t="s">
        <v>91</v>
      </c>
      <c r="D73" s="98">
        <v>0</v>
      </c>
      <c r="E73" s="98">
        <v>0</v>
      </c>
      <c r="F73" s="98">
        <v>0</v>
      </c>
      <c r="G73" s="98">
        <v>0</v>
      </c>
      <c r="H73" s="62"/>
      <c r="I73" s="62"/>
      <c r="J73" s="62"/>
      <c r="K73" s="62"/>
    </row>
    <row r="74" spans="1:11" ht="14.1" customHeight="1" x14ac:dyDescent="0.25">
      <c r="A74" s="62"/>
      <c r="B74" s="62"/>
      <c r="C74" s="97" t="s">
        <v>92</v>
      </c>
      <c r="D74" s="98">
        <v>0</v>
      </c>
      <c r="E74" s="98">
        <v>0</v>
      </c>
      <c r="F74" s="98">
        <v>0</v>
      </c>
      <c r="G74" s="98">
        <v>0</v>
      </c>
      <c r="H74" s="62"/>
      <c r="I74" s="62"/>
      <c r="J74" s="62"/>
      <c r="K74" s="62"/>
    </row>
    <row r="75" spans="1:11" ht="14.1" customHeight="1" x14ac:dyDescent="0.25">
      <c r="A75" s="62"/>
      <c r="B75" s="62"/>
      <c r="C75" s="97" t="s">
        <v>94</v>
      </c>
      <c r="D75" s="98">
        <v>0</v>
      </c>
      <c r="E75" s="98">
        <v>0</v>
      </c>
      <c r="F75" s="98">
        <v>0</v>
      </c>
      <c r="G75" s="98">
        <v>0</v>
      </c>
      <c r="H75" s="62"/>
      <c r="I75" s="62"/>
      <c r="J75" s="62"/>
      <c r="K75" s="62"/>
    </row>
    <row r="76" spans="1:11" ht="14.1" customHeight="1" x14ac:dyDescent="0.25">
      <c r="A76" s="62"/>
      <c r="B76" s="62"/>
      <c r="C76" s="97" t="s">
        <v>80</v>
      </c>
      <c r="D76" s="98">
        <v>0</v>
      </c>
      <c r="E76" s="98">
        <v>0</v>
      </c>
      <c r="F76" s="98">
        <v>0</v>
      </c>
      <c r="G76" s="98">
        <v>0</v>
      </c>
      <c r="H76" s="62"/>
      <c r="I76" s="62"/>
      <c r="J76" s="62"/>
      <c r="K76" s="62"/>
    </row>
    <row r="77" spans="1:11" ht="14.1" customHeight="1" x14ac:dyDescent="0.25">
      <c r="A77" s="62"/>
      <c r="B77" s="62"/>
      <c r="C77" s="97" t="s">
        <v>89</v>
      </c>
      <c r="D77" s="98">
        <v>0</v>
      </c>
      <c r="E77" s="98">
        <v>0</v>
      </c>
      <c r="F77" s="98">
        <v>0</v>
      </c>
      <c r="G77" s="98">
        <v>0</v>
      </c>
      <c r="H77" s="62"/>
      <c r="I77" s="62"/>
      <c r="J77" s="62"/>
      <c r="K77" s="62"/>
    </row>
    <row r="78" spans="1:11" ht="14.1" customHeight="1" x14ac:dyDescent="0.25">
      <c r="A78" s="62"/>
      <c r="B78" s="62"/>
      <c r="C78" s="97" t="s">
        <v>90</v>
      </c>
      <c r="D78" s="98">
        <v>0</v>
      </c>
      <c r="E78" s="98">
        <v>0</v>
      </c>
      <c r="F78" s="98">
        <v>0</v>
      </c>
      <c r="G78" s="98">
        <v>0</v>
      </c>
      <c r="H78" s="62"/>
      <c r="I78" s="62"/>
      <c r="J78" s="62"/>
      <c r="K78" s="62"/>
    </row>
    <row r="79" spans="1:11" ht="14.1" customHeight="1" x14ac:dyDescent="0.25">
      <c r="A79" s="62"/>
      <c r="B79" s="62"/>
      <c r="C79" s="97" t="s">
        <v>91</v>
      </c>
      <c r="D79" s="98">
        <v>0</v>
      </c>
      <c r="E79" s="98">
        <v>0</v>
      </c>
      <c r="F79" s="98">
        <v>0</v>
      </c>
      <c r="G79" s="98">
        <v>0</v>
      </c>
      <c r="H79" s="62"/>
      <c r="I79" s="62"/>
      <c r="J79" s="62"/>
      <c r="K79" s="62"/>
    </row>
    <row r="80" spans="1:11" ht="14.1" customHeight="1" x14ac:dyDescent="0.25">
      <c r="A80" s="62"/>
      <c r="B80" s="62"/>
      <c r="C80" s="97" t="s">
        <v>92</v>
      </c>
      <c r="D80" s="98">
        <v>0</v>
      </c>
      <c r="E80" s="98">
        <v>0</v>
      </c>
      <c r="F80" s="98">
        <v>0</v>
      </c>
      <c r="G80" s="98">
        <v>0</v>
      </c>
      <c r="H80" s="62"/>
      <c r="I80" s="62"/>
      <c r="J80" s="62"/>
      <c r="K80" s="62"/>
    </row>
    <row r="81" spans="1:11" ht="14.1" customHeight="1" x14ac:dyDescent="0.25">
      <c r="A81" s="62"/>
      <c r="B81" s="62"/>
      <c r="C81" s="97" t="s">
        <v>95</v>
      </c>
      <c r="D81" s="98">
        <v>0</v>
      </c>
      <c r="E81" s="98">
        <v>0</v>
      </c>
      <c r="F81" s="98">
        <v>0</v>
      </c>
      <c r="G81" s="98">
        <v>0</v>
      </c>
      <c r="H81" s="62"/>
      <c r="I81" s="62"/>
      <c r="J81" s="62"/>
      <c r="K81" s="62"/>
    </row>
    <row r="82" spans="1:11" ht="14.1" customHeight="1" x14ac:dyDescent="0.25">
      <c r="A82" s="62"/>
      <c r="B82" s="62"/>
      <c r="C82" s="97" t="s">
        <v>96</v>
      </c>
      <c r="D82" s="98">
        <v>0</v>
      </c>
      <c r="E82" s="98">
        <v>0</v>
      </c>
      <c r="F82" s="98">
        <v>0</v>
      </c>
      <c r="G82" s="98">
        <v>0</v>
      </c>
      <c r="H82" s="62"/>
      <c r="I82" s="62"/>
      <c r="J82" s="62"/>
      <c r="K82" s="62"/>
    </row>
    <row r="83" spans="1:11" ht="14.1" customHeight="1" x14ac:dyDescent="0.25">
      <c r="A83" s="62"/>
      <c r="B83" s="62"/>
      <c r="C83" s="99" t="s">
        <v>97</v>
      </c>
      <c r="D83" s="98">
        <v>2392284000</v>
      </c>
      <c r="E83" s="98">
        <v>2533600000</v>
      </c>
      <c r="F83" s="98">
        <v>1296580000</v>
      </c>
      <c r="G83" s="98">
        <v>1416580000</v>
      </c>
      <c r="H83" s="62"/>
      <c r="I83" s="62"/>
      <c r="J83" s="62"/>
      <c r="K83" s="62"/>
    </row>
    <row r="84" spans="1:11" ht="30.95" customHeight="1" x14ac:dyDescent="0.25">
      <c r="A84" s="62"/>
      <c r="B84" s="62"/>
      <c r="C84" s="86" t="s">
        <v>47</v>
      </c>
      <c r="D84" s="87" t="s">
        <v>1093</v>
      </c>
      <c r="E84" s="88"/>
      <c r="F84" s="88"/>
      <c r="G84" s="88"/>
      <c r="H84" s="62"/>
      <c r="I84" s="62"/>
      <c r="J84" s="62"/>
      <c r="K84" s="62"/>
    </row>
    <row r="85" spans="1:11" ht="30.95" customHeight="1" x14ac:dyDescent="0.25">
      <c r="A85" s="62"/>
      <c r="B85" s="62"/>
      <c r="C85" s="89" t="s">
        <v>49</v>
      </c>
      <c r="D85" s="90" t="s">
        <v>1094</v>
      </c>
      <c r="E85" s="45"/>
      <c r="F85" s="45"/>
      <c r="G85" s="45"/>
      <c r="H85" s="62"/>
      <c r="I85" s="62"/>
      <c r="J85" s="62"/>
      <c r="K85" s="62"/>
    </row>
    <row r="86" spans="1:11" ht="30.95" customHeight="1" x14ac:dyDescent="0.25">
      <c r="A86" s="62"/>
      <c r="B86" s="62"/>
      <c r="C86" s="89" t="s">
        <v>51</v>
      </c>
      <c r="D86" s="90" t="s">
        <v>1095</v>
      </c>
      <c r="E86" s="45"/>
      <c r="F86" s="45"/>
      <c r="G86" s="45"/>
      <c r="H86" s="62"/>
      <c r="I86" s="62"/>
      <c r="J86" s="62"/>
      <c r="K86" s="62"/>
    </row>
    <row r="87" spans="1:11" ht="15" customHeight="1" x14ac:dyDescent="0.25">
      <c r="A87" s="62"/>
      <c r="B87" s="62"/>
      <c r="C87" s="91"/>
      <c r="D87" s="92">
        <v>2021</v>
      </c>
      <c r="E87" s="92">
        <v>2022</v>
      </c>
      <c r="F87" s="92">
        <v>2023</v>
      </c>
      <c r="G87" s="92">
        <v>2024</v>
      </c>
      <c r="H87" s="62"/>
      <c r="I87" s="62"/>
      <c r="J87" s="62"/>
      <c r="K87" s="62"/>
    </row>
    <row r="88" spans="1:11" ht="15" customHeight="1" x14ac:dyDescent="0.25">
      <c r="A88" s="62"/>
      <c r="B88" s="62"/>
      <c r="C88" s="93"/>
      <c r="D88" s="94" t="s">
        <v>17</v>
      </c>
      <c r="E88" s="94" t="s">
        <v>18</v>
      </c>
      <c r="F88" s="94" t="s">
        <v>18</v>
      </c>
      <c r="G88" s="94" t="s">
        <v>18</v>
      </c>
      <c r="H88" s="62"/>
      <c r="I88" s="62"/>
      <c r="J88" s="62"/>
      <c r="K88" s="62"/>
    </row>
    <row r="89" spans="1:11" ht="14.1" customHeight="1" x14ac:dyDescent="0.25">
      <c r="A89" s="62"/>
      <c r="B89" s="62"/>
      <c r="C89" s="78" t="s">
        <v>53</v>
      </c>
      <c r="D89" s="82" t="s">
        <v>353</v>
      </c>
      <c r="E89" s="82" t="s">
        <v>616</v>
      </c>
      <c r="F89" s="82" t="s">
        <v>38</v>
      </c>
      <c r="G89" s="82" t="s">
        <v>38</v>
      </c>
      <c r="H89" s="62"/>
      <c r="I89" s="62"/>
      <c r="J89" s="62"/>
      <c r="K89" s="62"/>
    </row>
    <row r="90" spans="1:11" ht="14.1" customHeight="1" x14ac:dyDescent="0.25">
      <c r="A90" s="62"/>
      <c r="B90" s="62"/>
      <c r="C90" s="78" t="s">
        <v>57</v>
      </c>
      <c r="D90" s="82" t="s">
        <v>668</v>
      </c>
      <c r="E90" s="82" t="s">
        <v>1096</v>
      </c>
      <c r="F90" s="82" t="s">
        <v>1097</v>
      </c>
      <c r="G90" s="82" t="s">
        <v>1098</v>
      </c>
      <c r="H90" s="62"/>
      <c r="I90" s="62"/>
      <c r="J90" s="62"/>
      <c r="K90" s="62"/>
    </row>
    <row r="91" spans="1:11" ht="14.1" customHeight="1" x14ac:dyDescent="0.25">
      <c r="A91" s="62"/>
      <c r="B91" s="62"/>
      <c r="C91" s="78" t="s">
        <v>62</v>
      </c>
      <c r="D91" s="82" t="s">
        <v>1099</v>
      </c>
      <c r="E91" s="82" t="s">
        <v>1100</v>
      </c>
      <c r="F91" s="82" t="s">
        <v>1101</v>
      </c>
      <c r="G91" s="82" t="s">
        <v>1102</v>
      </c>
      <c r="H91" s="62"/>
      <c r="I91" s="62"/>
      <c r="J91" s="62"/>
      <c r="K91" s="62"/>
    </row>
    <row r="92" spans="1:11" ht="14.1" customHeight="1" x14ac:dyDescent="0.25">
      <c r="A92" s="62"/>
      <c r="B92" s="62"/>
      <c r="C92" s="78" t="s">
        <v>67</v>
      </c>
      <c r="D92" s="82" t="s">
        <v>20</v>
      </c>
      <c r="E92" s="82" t="s">
        <v>1103</v>
      </c>
      <c r="F92" s="82" t="s">
        <v>1104</v>
      </c>
      <c r="G92" s="82" t="s">
        <v>43</v>
      </c>
      <c r="H92" s="62"/>
      <c r="I92" s="62"/>
      <c r="J92" s="62"/>
      <c r="K92" s="62"/>
    </row>
    <row r="93" spans="1:11" ht="14.1" customHeight="1" x14ac:dyDescent="0.25">
      <c r="A93" s="62"/>
      <c r="B93" s="62"/>
      <c r="C93" s="78" t="s">
        <v>70</v>
      </c>
      <c r="D93" s="82" t="s">
        <v>20</v>
      </c>
      <c r="E93" s="82" t="s">
        <v>467</v>
      </c>
      <c r="F93" s="82" t="s">
        <v>1105</v>
      </c>
      <c r="G93" s="82" t="s">
        <v>1106</v>
      </c>
      <c r="H93" s="62"/>
      <c r="I93" s="62"/>
      <c r="J93" s="62"/>
      <c r="K93" s="62"/>
    </row>
    <row r="94" spans="1:11" ht="14.1" customHeight="1" x14ac:dyDescent="0.25">
      <c r="A94" s="62"/>
      <c r="B94" s="62"/>
      <c r="C94" s="78" t="s">
        <v>74</v>
      </c>
      <c r="D94" s="82" t="s">
        <v>20</v>
      </c>
      <c r="E94" s="82" t="s">
        <v>1107</v>
      </c>
      <c r="F94" s="82" t="s">
        <v>1108</v>
      </c>
      <c r="G94" s="82" t="s">
        <v>1106</v>
      </c>
      <c r="H94" s="62"/>
      <c r="I94" s="62"/>
      <c r="J94" s="62"/>
      <c r="K94" s="62"/>
    </row>
    <row r="95" spans="1:11" ht="14.1" customHeight="1" x14ac:dyDescent="0.25">
      <c r="A95" s="62"/>
      <c r="B95" s="62"/>
      <c r="C95" s="95" t="s">
        <v>78</v>
      </c>
      <c r="D95" s="96"/>
      <c r="E95" s="96"/>
      <c r="F95" s="96"/>
      <c r="G95" s="96"/>
      <c r="H95" s="62"/>
      <c r="I95" s="62"/>
      <c r="J95" s="62"/>
      <c r="K95" s="62"/>
    </row>
    <row r="96" spans="1:11" ht="14.1" customHeight="1" x14ac:dyDescent="0.25">
      <c r="A96" s="62"/>
      <c r="B96" s="62"/>
      <c r="C96" s="91"/>
      <c r="D96" s="92">
        <v>2021</v>
      </c>
      <c r="E96" s="92">
        <v>2022</v>
      </c>
      <c r="F96" s="92">
        <v>2023</v>
      </c>
      <c r="G96" s="92">
        <v>2024</v>
      </c>
      <c r="H96" s="62"/>
      <c r="I96" s="62"/>
      <c r="J96" s="62"/>
      <c r="K96" s="62"/>
    </row>
    <row r="97" spans="1:11" ht="14.1" customHeight="1" x14ac:dyDescent="0.25">
      <c r="A97" s="62"/>
      <c r="B97" s="62"/>
      <c r="C97" s="93"/>
      <c r="D97" s="94" t="s">
        <v>17</v>
      </c>
      <c r="E97" s="94" t="s">
        <v>18</v>
      </c>
      <c r="F97" s="94" t="s">
        <v>18</v>
      </c>
      <c r="G97" s="94" t="s">
        <v>18</v>
      </c>
      <c r="H97" s="62"/>
      <c r="I97" s="62"/>
      <c r="J97" s="62"/>
      <c r="K97" s="62"/>
    </row>
    <row r="98" spans="1:11" ht="14.1" customHeight="1" x14ac:dyDescent="0.25">
      <c r="A98" s="62"/>
      <c r="B98" s="62"/>
      <c r="C98" s="97" t="s">
        <v>79</v>
      </c>
      <c r="D98" s="98">
        <v>0</v>
      </c>
      <c r="E98" s="98">
        <v>0</v>
      </c>
      <c r="F98" s="98">
        <v>0</v>
      </c>
      <c r="G98" s="98">
        <v>0</v>
      </c>
      <c r="H98" s="62"/>
      <c r="I98" s="62"/>
      <c r="J98" s="62"/>
      <c r="K98" s="62"/>
    </row>
    <row r="99" spans="1:11" ht="14.1" customHeight="1" x14ac:dyDescent="0.25">
      <c r="A99" s="62"/>
      <c r="B99" s="62"/>
      <c r="C99" s="97" t="s">
        <v>80</v>
      </c>
      <c r="D99" s="98">
        <v>0</v>
      </c>
      <c r="E99" s="98">
        <v>0</v>
      </c>
      <c r="F99" s="98">
        <v>0</v>
      </c>
      <c r="G99" s="98">
        <v>0</v>
      </c>
      <c r="H99" s="62"/>
      <c r="I99" s="62"/>
      <c r="J99" s="62"/>
      <c r="K99" s="62"/>
    </row>
    <row r="100" spans="1:11" ht="14.1" customHeight="1" x14ac:dyDescent="0.25">
      <c r="A100" s="62"/>
      <c r="B100" s="62"/>
      <c r="C100" s="97" t="s">
        <v>81</v>
      </c>
      <c r="D100" s="98">
        <v>0</v>
      </c>
      <c r="E100" s="98">
        <v>0</v>
      </c>
      <c r="F100" s="98">
        <v>0</v>
      </c>
      <c r="G100" s="98">
        <v>0</v>
      </c>
      <c r="H100" s="62"/>
      <c r="I100" s="62"/>
      <c r="J100" s="62"/>
      <c r="K100" s="62"/>
    </row>
    <row r="101" spans="1:11" ht="14.1" customHeight="1" x14ac:dyDescent="0.25">
      <c r="A101" s="62"/>
      <c r="B101" s="62"/>
      <c r="C101" s="97" t="s">
        <v>82</v>
      </c>
      <c r="D101" s="98">
        <v>0</v>
      </c>
      <c r="E101" s="98">
        <v>0</v>
      </c>
      <c r="F101" s="98">
        <v>0</v>
      </c>
      <c r="G101" s="98">
        <v>0</v>
      </c>
      <c r="H101" s="62"/>
      <c r="I101" s="62"/>
      <c r="J101" s="62"/>
      <c r="K101" s="62"/>
    </row>
    <row r="102" spans="1:11" ht="14.1" customHeight="1" x14ac:dyDescent="0.25">
      <c r="A102" s="62"/>
      <c r="B102" s="62"/>
      <c r="C102" s="97" t="s">
        <v>80</v>
      </c>
      <c r="D102" s="98">
        <v>0</v>
      </c>
      <c r="E102" s="98">
        <v>0</v>
      </c>
      <c r="F102" s="98">
        <v>0</v>
      </c>
      <c r="G102" s="98">
        <v>0</v>
      </c>
      <c r="H102" s="62"/>
      <c r="I102" s="62"/>
      <c r="J102" s="62"/>
      <c r="K102" s="62"/>
    </row>
    <row r="103" spans="1:11" ht="14.1" customHeight="1" x14ac:dyDescent="0.25">
      <c r="A103" s="62"/>
      <c r="B103" s="62"/>
      <c r="C103" s="97" t="s">
        <v>81</v>
      </c>
      <c r="D103" s="98">
        <v>0</v>
      </c>
      <c r="E103" s="98">
        <v>0</v>
      </c>
      <c r="F103" s="98">
        <v>0</v>
      </c>
      <c r="G103" s="98">
        <v>0</v>
      </c>
      <c r="H103" s="62"/>
      <c r="I103" s="62"/>
      <c r="J103" s="62"/>
      <c r="K103" s="62"/>
    </row>
    <row r="104" spans="1:11" ht="14.1" customHeight="1" x14ac:dyDescent="0.25">
      <c r="A104" s="62"/>
      <c r="B104" s="62"/>
      <c r="C104" s="97" t="s">
        <v>83</v>
      </c>
      <c r="D104" s="98">
        <v>8000000</v>
      </c>
      <c r="E104" s="98">
        <v>14000000</v>
      </c>
      <c r="F104" s="98">
        <v>15676000</v>
      </c>
      <c r="G104" s="98">
        <v>15852000</v>
      </c>
      <c r="H104" s="62"/>
      <c r="I104" s="62"/>
      <c r="J104" s="62"/>
      <c r="K104" s="62"/>
    </row>
    <row r="105" spans="1:11" ht="14.1" customHeight="1" x14ac:dyDescent="0.25">
      <c r="A105" s="62"/>
      <c r="B105" s="62"/>
      <c r="C105" s="97" t="s">
        <v>80</v>
      </c>
      <c r="D105" s="98">
        <v>8000000</v>
      </c>
      <c r="E105" s="98">
        <v>14000000</v>
      </c>
      <c r="F105" s="98">
        <v>15676000</v>
      </c>
      <c r="G105" s="98">
        <v>15852000</v>
      </c>
      <c r="H105" s="62"/>
      <c r="I105" s="62"/>
      <c r="J105" s="62"/>
      <c r="K105" s="62"/>
    </row>
    <row r="106" spans="1:11" ht="14.1" customHeight="1" x14ac:dyDescent="0.25">
      <c r="A106" s="62"/>
      <c r="B106" s="62"/>
      <c r="C106" s="97" t="s">
        <v>81</v>
      </c>
      <c r="D106" s="98">
        <v>0</v>
      </c>
      <c r="E106" s="98">
        <v>0</v>
      </c>
      <c r="F106" s="98">
        <v>0</v>
      </c>
      <c r="G106" s="98">
        <v>0</v>
      </c>
      <c r="H106" s="62"/>
      <c r="I106" s="62"/>
      <c r="J106" s="62"/>
      <c r="K106" s="62"/>
    </row>
    <row r="107" spans="1:11" ht="14.1" customHeight="1" x14ac:dyDescent="0.25">
      <c r="A107" s="62"/>
      <c r="B107" s="62"/>
      <c r="C107" s="97" t="s">
        <v>84</v>
      </c>
      <c r="D107" s="98">
        <v>0</v>
      </c>
      <c r="E107" s="98">
        <v>0</v>
      </c>
      <c r="F107" s="98">
        <v>0</v>
      </c>
      <c r="G107" s="98">
        <v>0</v>
      </c>
      <c r="H107" s="62"/>
      <c r="I107" s="62"/>
      <c r="J107" s="62"/>
      <c r="K107" s="62"/>
    </row>
    <row r="108" spans="1:11" ht="14.1" customHeight="1" x14ac:dyDescent="0.25">
      <c r="A108" s="62"/>
      <c r="B108" s="62"/>
      <c r="C108" s="97" t="s">
        <v>80</v>
      </c>
      <c r="D108" s="98">
        <v>0</v>
      </c>
      <c r="E108" s="98">
        <v>0</v>
      </c>
      <c r="F108" s="98">
        <v>0</v>
      </c>
      <c r="G108" s="98">
        <v>0</v>
      </c>
      <c r="H108" s="62"/>
      <c r="I108" s="62"/>
      <c r="J108" s="62"/>
      <c r="K108" s="62"/>
    </row>
    <row r="109" spans="1:11" ht="14.1" customHeight="1" x14ac:dyDescent="0.25">
      <c r="A109" s="62"/>
      <c r="B109" s="62"/>
      <c r="C109" s="97" t="s">
        <v>81</v>
      </c>
      <c r="D109" s="98">
        <v>0</v>
      </c>
      <c r="E109" s="98">
        <v>0</v>
      </c>
      <c r="F109" s="98">
        <v>0</v>
      </c>
      <c r="G109" s="98">
        <v>0</v>
      </c>
      <c r="H109" s="62"/>
      <c r="I109" s="62"/>
      <c r="J109" s="62"/>
      <c r="K109" s="62"/>
    </row>
    <row r="110" spans="1:11" ht="14.1" customHeight="1" x14ac:dyDescent="0.25">
      <c r="A110" s="62"/>
      <c r="B110" s="62"/>
      <c r="C110" s="97" t="s">
        <v>85</v>
      </c>
      <c r="D110" s="98">
        <v>0</v>
      </c>
      <c r="E110" s="98">
        <v>0</v>
      </c>
      <c r="F110" s="98">
        <v>0</v>
      </c>
      <c r="G110" s="98">
        <v>0</v>
      </c>
      <c r="H110" s="62"/>
      <c r="I110" s="62"/>
      <c r="J110" s="62"/>
      <c r="K110" s="62"/>
    </row>
    <row r="111" spans="1:11" ht="14.1" customHeight="1" x14ac:dyDescent="0.25">
      <c r="A111" s="62"/>
      <c r="B111" s="62"/>
      <c r="C111" s="97" t="s">
        <v>80</v>
      </c>
      <c r="D111" s="98">
        <v>0</v>
      </c>
      <c r="E111" s="98">
        <v>0</v>
      </c>
      <c r="F111" s="98">
        <v>0</v>
      </c>
      <c r="G111" s="98">
        <v>0</v>
      </c>
      <c r="H111" s="62"/>
      <c r="I111" s="62"/>
      <c r="J111" s="62"/>
      <c r="K111" s="62"/>
    </row>
    <row r="112" spans="1:11" ht="14.1" customHeight="1" x14ac:dyDescent="0.25">
      <c r="A112" s="62"/>
      <c r="B112" s="62"/>
      <c r="C112" s="97" t="s">
        <v>81</v>
      </c>
      <c r="D112" s="98">
        <v>0</v>
      </c>
      <c r="E112" s="98">
        <v>0</v>
      </c>
      <c r="F112" s="98">
        <v>0</v>
      </c>
      <c r="G112" s="98">
        <v>0</v>
      </c>
      <c r="H112" s="62"/>
      <c r="I112" s="62"/>
      <c r="J112" s="62"/>
      <c r="K112" s="62"/>
    </row>
    <row r="113" spans="1:11" ht="14.1" customHeight="1" x14ac:dyDescent="0.25">
      <c r="A113" s="62"/>
      <c r="B113" s="62"/>
      <c r="C113" s="97" t="s">
        <v>86</v>
      </c>
      <c r="D113" s="98">
        <v>0</v>
      </c>
      <c r="E113" s="98">
        <v>0</v>
      </c>
      <c r="F113" s="98">
        <v>0</v>
      </c>
      <c r="G113" s="98">
        <v>0</v>
      </c>
      <c r="H113" s="62"/>
      <c r="I113" s="62"/>
      <c r="J113" s="62"/>
      <c r="K113" s="62"/>
    </row>
    <row r="114" spans="1:11" ht="14.1" customHeight="1" x14ac:dyDescent="0.25">
      <c r="A114" s="62"/>
      <c r="B114" s="62"/>
      <c r="C114" s="97" t="s">
        <v>80</v>
      </c>
      <c r="D114" s="98">
        <v>0</v>
      </c>
      <c r="E114" s="98">
        <v>0</v>
      </c>
      <c r="F114" s="98">
        <v>0</v>
      </c>
      <c r="G114" s="98">
        <v>0</v>
      </c>
      <c r="H114" s="62"/>
      <c r="I114" s="62"/>
      <c r="J114" s="62"/>
      <c r="K114" s="62"/>
    </row>
    <row r="115" spans="1:11" ht="14.1" customHeight="1" x14ac:dyDescent="0.25">
      <c r="A115" s="62"/>
      <c r="B115" s="62"/>
      <c r="C115" s="97" t="s">
        <v>81</v>
      </c>
      <c r="D115" s="98">
        <v>0</v>
      </c>
      <c r="E115" s="98">
        <v>0</v>
      </c>
      <c r="F115" s="98">
        <v>0</v>
      </c>
      <c r="G115" s="98">
        <v>0</v>
      </c>
      <c r="H115" s="62"/>
      <c r="I115" s="62"/>
      <c r="J115" s="62"/>
      <c r="K115" s="62"/>
    </row>
    <row r="116" spans="1:11" ht="14.1" customHeight="1" x14ac:dyDescent="0.25">
      <c r="A116" s="62"/>
      <c r="B116" s="62"/>
      <c r="C116" s="97" t="s">
        <v>87</v>
      </c>
      <c r="D116" s="98">
        <v>0</v>
      </c>
      <c r="E116" s="98">
        <v>0</v>
      </c>
      <c r="F116" s="98">
        <v>0</v>
      </c>
      <c r="G116" s="98">
        <v>0</v>
      </c>
      <c r="H116" s="62"/>
      <c r="I116" s="62"/>
      <c r="J116" s="62"/>
      <c r="K116" s="62"/>
    </row>
    <row r="117" spans="1:11" ht="14.1" customHeight="1" x14ac:dyDescent="0.25">
      <c r="A117" s="62"/>
      <c r="B117" s="62"/>
      <c r="C117" s="97" t="s">
        <v>80</v>
      </c>
      <c r="D117" s="98">
        <v>0</v>
      </c>
      <c r="E117" s="98">
        <v>0</v>
      </c>
      <c r="F117" s="98">
        <v>0</v>
      </c>
      <c r="G117" s="98">
        <v>0</v>
      </c>
      <c r="H117" s="62"/>
      <c r="I117" s="62"/>
      <c r="J117" s="62"/>
      <c r="K117" s="62"/>
    </row>
    <row r="118" spans="1:11" ht="14.1" customHeight="1" x14ac:dyDescent="0.25">
      <c r="A118" s="62"/>
      <c r="B118" s="62"/>
      <c r="C118" s="97" t="s">
        <v>81</v>
      </c>
      <c r="D118" s="98">
        <v>0</v>
      </c>
      <c r="E118" s="98">
        <v>0</v>
      </c>
      <c r="F118" s="98">
        <v>0</v>
      </c>
      <c r="G118" s="98">
        <v>0</v>
      </c>
      <c r="H118" s="62"/>
      <c r="I118" s="62"/>
      <c r="J118" s="62"/>
      <c r="K118" s="62"/>
    </row>
    <row r="119" spans="1:11" ht="14.1" customHeight="1" x14ac:dyDescent="0.25">
      <c r="A119" s="62"/>
      <c r="B119" s="62"/>
      <c r="C119" s="97" t="s">
        <v>88</v>
      </c>
      <c r="D119" s="98">
        <v>0</v>
      </c>
      <c r="E119" s="98">
        <v>0</v>
      </c>
      <c r="F119" s="98">
        <v>0</v>
      </c>
      <c r="G119" s="98">
        <v>0</v>
      </c>
      <c r="H119" s="62"/>
      <c r="I119" s="62"/>
      <c r="J119" s="62"/>
      <c r="K119" s="62"/>
    </row>
    <row r="120" spans="1:11" ht="14.1" customHeight="1" x14ac:dyDescent="0.25">
      <c r="A120" s="62"/>
      <c r="B120" s="62"/>
      <c r="C120" s="97" t="s">
        <v>80</v>
      </c>
      <c r="D120" s="98">
        <v>0</v>
      </c>
      <c r="E120" s="98">
        <v>0</v>
      </c>
      <c r="F120" s="98">
        <v>0</v>
      </c>
      <c r="G120" s="98">
        <v>0</v>
      </c>
      <c r="H120" s="62"/>
      <c r="I120" s="62"/>
      <c r="J120" s="62"/>
      <c r="K120" s="62"/>
    </row>
    <row r="121" spans="1:11" ht="14.1" customHeight="1" x14ac:dyDescent="0.25">
      <c r="A121" s="62"/>
      <c r="B121" s="62"/>
      <c r="C121" s="97" t="s">
        <v>89</v>
      </c>
      <c r="D121" s="98">
        <v>0</v>
      </c>
      <c r="E121" s="98">
        <v>0</v>
      </c>
      <c r="F121" s="98">
        <v>0</v>
      </c>
      <c r="G121" s="98">
        <v>0</v>
      </c>
      <c r="H121" s="62"/>
      <c r="I121" s="62"/>
      <c r="J121" s="62"/>
      <c r="K121" s="62"/>
    </row>
    <row r="122" spans="1:11" ht="14.1" customHeight="1" x14ac:dyDescent="0.25">
      <c r="A122" s="62"/>
      <c r="B122" s="62"/>
      <c r="C122" s="97" t="s">
        <v>90</v>
      </c>
      <c r="D122" s="98">
        <v>0</v>
      </c>
      <c r="E122" s="98">
        <v>0</v>
      </c>
      <c r="F122" s="98">
        <v>0</v>
      </c>
      <c r="G122" s="98">
        <v>0</v>
      </c>
      <c r="H122" s="62"/>
      <c r="I122" s="62"/>
      <c r="J122" s="62"/>
      <c r="K122" s="62"/>
    </row>
    <row r="123" spans="1:11" ht="14.1" customHeight="1" x14ac:dyDescent="0.25">
      <c r="A123" s="62"/>
      <c r="B123" s="62"/>
      <c r="C123" s="97" t="s">
        <v>91</v>
      </c>
      <c r="D123" s="98">
        <v>0</v>
      </c>
      <c r="E123" s="98">
        <v>0</v>
      </c>
      <c r="F123" s="98">
        <v>0</v>
      </c>
      <c r="G123" s="98">
        <v>0</v>
      </c>
      <c r="H123" s="62"/>
      <c r="I123" s="62"/>
      <c r="J123" s="62"/>
      <c r="K123" s="62"/>
    </row>
    <row r="124" spans="1:11" ht="14.1" customHeight="1" x14ac:dyDescent="0.25">
      <c r="A124" s="62"/>
      <c r="B124" s="62"/>
      <c r="C124" s="97" t="s">
        <v>92</v>
      </c>
      <c r="D124" s="98">
        <v>0</v>
      </c>
      <c r="E124" s="98">
        <v>0</v>
      </c>
      <c r="F124" s="98">
        <v>0</v>
      </c>
      <c r="G124" s="98">
        <v>0</v>
      </c>
      <c r="H124" s="62"/>
      <c r="I124" s="62"/>
      <c r="J124" s="62"/>
      <c r="K124" s="62"/>
    </row>
    <row r="125" spans="1:11" ht="14.1" customHeight="1" x14ac:dyDescent="0.25">
      <c r="A125" s="62"/>
      <c r="B125" s="62"/>
      <c r="C125" s="97" t="s">
        <v>93</v>
      </c>
      <c r="D125" s="98">
        <v>0</v>
      </c>
      <c r="E125" s="98">
        <v>0</v>
      </c>
      <c r="F125" s="98">
        <v>0</v>
      </c>
      <c r="G125" s="98">
        <v>0</v>
      </c>
      <c r="H125" s="62"/>
      <c r="I125" s="62"/>
      <c r="J125" s="62"/>
      <c r="K125" s="62"/>
    </row>
    <row r="126" spans="1:11" ht="14.1" customHeight="1" x14ac:dyDescent="0.25">
      <c r="A126" s="62"/>
      <c r="B126" s="62"/>
      <c r="C126" s="97" t="s">
        <v>80</v>
      </c>
      <c r="D126" s="98">
        <v>0</v>
      </c>
      <c r="E126" s="98">
        <v>0</v>
      </c>
      <c r="F126" s="98">
        <v>0</v>
      </c>
      <c r="G126" s="98">
        <v>0</v>
      </c>
      <c r="H126" s="62"/>
      <c r="I126" s="62"/>
      <c r="J126" s="62"/>
      <c r="K126" s="62"/>
    </row>
    <row r="127" spans="1:11" ht="14.1" customHeight="1" x14ac:dyDescent="0.25">
      <c r="A127" s="62"/>
      <c r="B127" s="62"/>
      <c r="C127" s="97" t="s">
        <v>89</v>
      </c>
      <c r="D127" s="98">
        <v>0</v>
      </c>
      <c r="E127" s="98">
        <v>0</v>
      </c>
      <c r="F127" s="98">
        <v>0</v>
      </c>
      <c r="G127" s="98">
        <v>0</v>
      </c>
      <c r="H127" s="62"/>
      <c r="I127" s="62"/>
      <c r="J127" s="62"/>
      <c r="K127" s="62"/>
    </row>
    <row r="128" spans="1:11" ht="14.1" customHeight="1" x14ac:dyDescent="0.25">
      <c r="A128" s="62"/>
      <c r="B128" s="62"/>
      <c r="C128" s="97" t="s">
        <v>90</v>
      </c>
      <c r="D128" s="98">
        <v>0</v>
      </c>
      <c r="E128" s="98">
        <v>0</v>
      </c>
      <c r="F128" s="98">
        <v>0</v>
      </c>
      <c r="G128" s="98">
        <v>0</v>
      </c>
      <c r="H128" s="62"/>
      <c r="I128" s="62"/>
      <c r="J128" s="62"/>
      <c r="K128" s="62"/>
    </row>
    <row r="129" spans="1:11" ht="14.1" customHeight="1" x14ac:dyDescent="0.25">
      <c r="A129" s="62"/>
      <c r="B129" s="62"/>
      <c r="C129" s="97" t="s">
        <v>91</v>
      </c>
      <c r="D129" s="98">
        <v>0</v>
      </c>
      <c r="E129" s="98">
        <v>0</v>
      </c>
      <c r="F129" s="98">
        <v>0</v>
      </c>
      <c r="G129" s="98">
        <v>0</v>
      </c>
      <c r="H129" s="62"/>
      <c r="I129" s="62"/>
      <c r="J129" s="62"/>
      <c r="K129" s="62"/>
    </row>
    <row r="130" spans="1:11" ht="14.1" customHeight="1" x14ac:dyDescent="0.25">
      <c r="A130" s="62"/>
      <c r="B130" s="62"/>
      <c r="C130" s="97" t="s">
        <v>92</v>
      </c>
      <c r="D130" s="98">
        <v>0</v>
      </c>
      <c r="E130" s="98">
        <v>0</v>
      </c>
      <c r="F130" s="98">
        <v>0</v>
      </c>
      <c r="G130" s="98">
        <v>0</v>
      </c>
      <c r="H130" s="62"/>
      <c r="I130" s="62"/>
      <c r="J130" s="62"/>
      <c r="K130" s="62"/>
    </row>
    <row r="131" spans="1:11" ht="14.1" customHeight="1" x14ac:dyDescent="0.25">
      <c r="A131" s="62"/>
      <c r="B131" s="62"/>
      <c r="C131" s="97" t="s">
        <v>94</v>
      </c>
      <c r="D131" s="98">
        <v>0</v>
      </c>
      <c r="E131" s="98">
        <v>0</v>
      </c>
      <c r="F131" s="98">
        <v>0</v>
      </c>
      <c r="G131" s="98">
        <v>0</v>
      </c>
      <c r="H131" s="62"/>
      <c r="I131" s="62"/>
      <c r="J131" s="62"/>
      <c r="K131" s="62"/>
    </row>
    <row r="132" spans="1:11" ht="14.1" customHeight="1" x14ac:dyDescent="0.25">
      <c r="A132" s="62"/>
      <c r="B132" s="62"/>
      <c r="C132" s="97" t="s">
        <v>80</v>
      </c>
      <c r="D132" s="98">
        <v>0</v>
      </c>
      <c r="E132" s="98">
        <v>0</v>
      </c>
      <c r="F132" s="98">
        <v>0</v>
      </c>
      <c r="G132" s="98">
        <v>0</v>
      </c>
      <c r="H132" s="62"/>
      <c r="I132" s="62"/>
      <c r="J132" s="62"/>
      <c r="K132" s="62"/>
    </row>
    <row r="133" spans="1:11" ht="14.1" customHeight="1" x14ac:dyDescent="0.25">
      <c r="A133" s="62"/>
      <c r="B133" s="62"/>
      <c r="C133" s="97" t="s">
        <v>89</v>
      </c>
      <c r="D133" s="98">
        <v>0</v>
      </c>
      <c r="E133" s="98">
        <v>0</v>
      </c>
      <c r="F133" s="98">
        <v>0</v>
      </c>
      <c r="G133" s="98">
        <v>0</v>
      </c>
      <c r="H133" s="62"/>
      <c r="I133" s="62"/>
      <c r="J133" s="62"/>
      <c r="K133" s="62"/>
    </row>
    <row r="134" spans="1:11" ht="14.1" customHeight="1" x14ac:dyDescent="0.25">
      <c r="A134" s="62"/>
      <c r="B134" s="62"/>
      <c r="C134" s="97" t="s">
        <v>90</v>
      </c>
      <c r="D134" s="98">
        <v>0</v>
      </c>
      <c r="E134" s="98">
        <v>0</v>
      </c>
      <c r="F134" s="98">
        <v>0</v>
      </c>
      <c r="G134" s="98">
        <v>0</v>
      </c>
      <c r="H134" s="62"/>
      <c r="I134" s="62"/>
      <c r="J134" s="62"/>
      <c r="K134" s="62"/>
    </row>
    <row r="135" spans="1:11" ht="14.1" customHeight="1" x14ac:dyDescent="0.25">
      <c r="A135" s="62"/>
      <c r="B135" s="62"/>
      <c r="C135" s="97" t="s">
        <v>91</v>
      </c>
      <c r="D135" s="98">
        <v>0</v>
      </c>
      <c r="E135" s="98">
        <v>0</v>
      </c>
      <c r="F135" s="98">
        <v>0</v>
      </c>
      <c r="G135" s="98">
        <v>0</v>
      </c>
      <c r="H135" s="62"/>
      <c r="I135" s="62"/>
      <c r="J135" s="62"/>
      <c r="K135" s="62"/>
    </row>
    <row r="136" spans="1:11" ht="14.1" customHeight="1" x14ac:dyDescent="0.25">
      <c r="A136" s="62"/>
      <c r="B136" s="62"/>
      <c r="C136" s="97" t="s">
        <v>92</v>
      </c>
      <c r="D136" s="98">
        <v>0</v>
      </c>
      <c r="E136" s="98">
        <v>0</v>
      </c>
      <c r="F136" s="98">
        <v>0</v>
      </c>
      <c r="G136" s="98">
        <v>0</v>
      </c>
      <c r="H136" s="62"/>
      <c r="I136" s="62"/>
      <c r="J136" s="62"/>
      <c r="K136" s="62"/>
    </row>
    <row r="137" spans="1:11" ht="14.1" customHeight="1" x14ac:dyDescent="0.25">
      <c r="A137" s="62"/>
      <c r="B137" s="62"/>
      <c r="C137" s="97" t="s">
        <v>95</v>
      </c>
      <c r="D137" s="98">
        <v>0</v>
      </c>
      <c r="E137" s="98">
        <v>0</v>
      </c>
      <c r="F137" s="98">
        <v>0</v>
      </c>
      <c r="G137" s="98">
        <v>0</v>
      </c>
      <c r="H137" s="62"/>
      <c r="I137" s="62"/>
      <c r="J137" s="62"/>
      <c r="K137" s="62"/>
    </row>
    <row r="138" spans="1:11" ht="14.1" customHeight="1" x14ac:dyDescent="0.25">
      <c r="A138" s="62"/>
      <c r="B138" s="62"/>
      <c r="C138" s="97" t="s">
        <v>96</v>
      </c>
      <c r="D138" s="98">
        <v>0</v>
      </c>
      <c r="E138" s="98">
        <v>0</v>
      </c>
      <c r="F138" s="98">
        <v>0</v>
      </c>
      <c r="G138" s="98">
        <v>0</v>
      </c>
      <c r="H138" s="62"/>
      <c r="I138" s="62"/>
      <c r="J138" s="62"/>
      <c r="K138" s="62"/>
    </row>
    <row r="139" spans="1:11" ht="14.1" customHeight="1" x14ac:dyDescent="0.25">
      <c r="A139" s="62"/>
      <c r="B139" s="62"/>
      <c r="C139" s="99" t="s">
        <v>97</v>
      </c>
      <c r="D139" s="98">
        <v>8000000</v>
      </c>
      <c r="E139" s="98">
        <v>14000000</v>
      </c>
      <c r="F139" s="98">
        <v>15676000</v>
      </c>
      <c r="G139" s="98">
        <v>15852000</v>
      </c>
      <c r="H139" s="62"/>
      <c r="I139" s="62"/>
      <c r="J139" s="62"/>
      <c r="K139" s="62"/>
    </row>
    <row r="140" spans="1:11" ht="45.95" customHeight="1" x14ac:dyDescent="0.25">
      <c r="A140" s="62"/>
      <c r="B140" s="62"/>
      <c r="C140" s="86" t="s">
        <v>47</v>
      </c>
      <c r="D140" s="87" t="s">
        <v>1109</v>
      </c>
      <c r="E140" s="88"/>
      <c r="F140" s="88"/>
      <c r="G140" s="88"/>
      <c r="H140" s="62"/>
      <c r="I140" s="62"/>
      <c r="J140" s="62"/>
      <c r="K140" s="62"/>
    </row>
    <row r="141" spans="1:11" ht="45.95" customHeight="1" x14ac:dyDescent="0.25">
      <c r="A141" s="62"/>
      <c r="B141" s="62"/>
      <c r="C141" s="89" t="s">
        <v>49</v>
      </c>
      <c r="D141" s="90" t="s">
        <v>1110</v>
      </c>
      <c r="E141" s="45"/>
      <c r="F141" s="45"/>
      <c r="G141" s="45"/>
      <c r="H141" s="62"/>
      <c r="I141" s="62"/>
      <c r="J141" s="62"/>
      <c r="K141" s="62"/>
    </row>
    <row r="142" spans="1:11" ht="45.95" customHeight="1" x14ac:dyDescent="0.25">
      <c r="A142" s="62"/>
      <c r="B142" s="62"/>
      <c r="C142" s="89" t="s">
        <v>51</v>
      </c>
      <c r="D142" s="90" t="s">
        <v>1111</v>
      </c>
      <c r="E142" s="45"/>
      <c r="F142" s="45"/>
      <c r="G142" s="45"/>
      <c r="H142" s="62"/>
      <c r="I142" s="62"/>
      <c r="J142" s="62"/>
      <c r="K142" s="62"/>
    </row>
    <row r="143" spans="1:11" ht="15" customHeight="1" x14ac:dyDescent="0.25">
      <c r="A143" s="62"/>
      <c r="B143" s="62"/>
      <c r="C143" s="91"/>
      <c r="D143" s="92">
        <v>2021</v>
      </c>
      <c r="E143" s="92">
        <v>2022</v>
      </c>
      <c r="F143" s="92">
        <v>2023</v>
      </c>
      <c r="G143" s="92">
        <v>2024</v>
      </c>
      <c r="H143" s="62"/>
      <c r="I143" s="62"/>
      <c r="J143" s="62"/>
      <c r="K143" s="62"/>
    </row>
    <row r="144" spans="1:11" ht="15" customHeight="1" x14ac:dyDescent="0.25">
      <c r="A144" s="62"/>
      <c r="B144" s="62"/>
      <c r="C144" s="93"/>
      <c r="D144" s="94" t="s">
        <v>17</v>
      </c>
      <c r="E144" s="94" t="s">
        <v>18</v>
      </c>
      <c r="F144" s="94" t="s">
        <v>18</v>
      </c>
      <c r="G144" s="94" t="s">
        <v>18</v>
      </c>
      <c r="H144" s="62"/>
      <c r="I144" s="62"/>
      <c r="J144" s="62"/>
      <c r="K144" s="62"/>
    </row>
    <row r="145" spans="1:11" ht="14.1" customHeight="1" x14ac:dyDescent="0.25">
      <c r="A145" s="62"/>
      <c r="B145" s="62"/>
      <c r="C145" s="78" t="s">
        <v>53</v>
      </c>
      <c r="D145" s="82" t="s">
        <v>1112</v>
      </c>
      <c r="E145" s="82" t="s">
        <v>1113</v>
      </c>
      <c r="F145" s="82" t="s">
        <v>1114</v>
      </c>
      <c r="G145" s="82" t="s">
        <v>630</v>
      </c>
      <c r="H145" s="62"/>
      <c r="I145" s="62"/>
      <c r="J145" s="62"/>
      <c r="K145" s="62"/>
    </row>
    <row r="146" spans="1:11" ht="14.1" customHeight="1" x14ac:dyDescent="0.25">
      <c r="A146" s="62"/>
      <c r="B146" s="62"/>
      <c r="C146" s="78" t="s">
        <v>57</v>
      </c>
      <c r="D146" s="82" t="s">
        <v>1115</v>
      </c>
      <c r="E146" s="82" t="s">
        <v>1116</v>
      </c>
      <c r="F146" s="82" t="s">
        <v>1117</v>
      </c>
      <c r="G146" s="82" t="s">
        <v>1118</v>
      </c>
      <c r="H146" s="62"/>
      <c r="I146" s="62"/>
      <c r="J146" s="62"/>
      <c r="K146" s="62"/>
    </row>
    <row r="147" spans="1:11" ht="14.1" customHeight="1" x14ac:dyDescent="0.25">
      <c r="A147" s="62"/>
      <c r="B147" s="62"/>
      <c r="C147" s="78" t="s">
        <v>62</v>
      </c>
      <c r="D147" s="82" t="s">
        <v>1119</v>
      </c>
      <c r="E147" s="82" t="s">
        <v>1120</v>
      </c>
      <c r="F147" s="82" t="s">
        <v>1121</v>
      </c>
      <c r="G147" s="82" t="s">
        <v>1122</v>
      </c>
      <c r="H147" s="62"/>
      <c r="I147" s="62"/>
      <c r="J147" s="62"/>
      <c r="K147" s="62"/>
    </row>
    <row r="148" spans="1:11" ht="14.1" customHeight="1" x14ac:dyDescent="0.25">
      <c r="A148" s="62"/>
      <c r="B148" s="62"/>
      <c r="C148" s="78" t="s">
        <v>67</v>
      </c>
      <c r="D148" s="82" t="s">
        <v>20</v>
      </c>
      <c r="E148" s="82" t="s">
        <v>1123</v>
      </c>
      <c r="F148" s="82" t="s">
        <v>1124</v>
      </c>
      <c r="G148" s="82" t="s">
        <v>1125</v>
      </c>
      <c r="H148" s="62"/>
      <c r="I148" s="62"/>
      <c r="J148" s="62"/>
      <c r="K148" s="62"/>
    </row>
    <row r="149" spans="1:11" ht="14.1" customHeight="1" x14ac:dyDescent="0.25">
      <c r="A149" s="62"/>
      <c r="B149" s="62"/>
      <c r="C149" s="78" t="s">
        <v>70</v>
      </c>
      <c r="D149" s="82" t="s">
        <v>20</v>
      </c>
      <c r="E149" s="82" t="s">
        <v>1126</v>
      </c>
      <c r="F149" s="82" t="s">
        <v>1127</v>
      </c>
      <c r="G149" s="82" t="s">
        <v>1128</v>
      </c>
      <c r="H149" s="62"/>
      <c r="I149" s="62"/>
      <c r="J149" s="62"/>
      <c r="K149" s="62"/>
    </row>
    <row r="150" spans="1:11" ht="14.1" customHeight="1" x14ac:dyDescent="0.25">
      <c r="A150" s="62"/>
      <c r="B150" s="62"/>
      <c r="C150" s="78" t="s">
        <v>74</v>
      </c>
      <c r="D150" s="82" t="s">
        <v>20</v>
      </c>
      <c r="E150" s="82" t="s">
        <v>1129</v>
      </c>
      <c r="F150" s="82" t="s">
        <v>1130</v>
      </c>
      <c r="G150" s="82" t="s">
        <v>1131</v>
      </c>
      <c r="H150" s="62"/>
      <c r="I150" s="62"/>
      <c r="J150" s="62"/>
      <c r="K150" s="62"/>
    </row>
    <row r="151" spans="1:11" ht="14.1" customHeight="1" x14ac:dyDescent="0.25">
      <c r="A151" s="62"/>
      <c r="B151" s="62"/>
      <c r="C151" s="95" t="s">
        <v>78</v>
      </c>
      <c r="D151" s="96"/>
      <c r="E151" s="96"/>
      <c r="F151" s="96"/>
      <c r="G151" s="96"/>
      <c r="H151" s="62"/>
      <c r="I151" s="62"/>
      <c r="J151" s="62"/>
      <c r="K151" s="62"/>
    </row>
    <row r="152" spans="1:11" ht="14.1" customHeight="1" x14ac:dyDescent="0.25">
      <c r="A152" s="62"/>
      <c r="B152" s="62"/>
      <c r="C152" s="91"/>
      <c r="D152" s="92">
        <v>2021</v>
      </c>
      <c r="E152" s="92">
        <v>2022</v>
      </c>
      <c r="F152" s="92">
        <v>2023</v>
      </c>
      <c r="G152" s="92">
        <v>2024</v>
      </c>
      <c r="H152" s="62"/>
      <c r="I152" s="62"/>
      <c r="J152" s="62"/>
      <c r="K152" s="62"/>
    </row>
    <row r="153" spans="1:11" ht="14.1" customHeight="1" x14ac:dyDescent="0.25">
      <c r="A153" s="62"/>
      <c r="B153" s="62"/>
      <c r="C153" s="93"/>
      <c r="D153" s="94" t="s">
        <v>17</v>
      </c>
      <c r="E153" s="94" t="s">
        <v>18</v>
      </c>
      <c r="F153" s="94" t="s">
        <v>18</v>
      </c>
      <c r="G153" s="94" t="s">
        <v>18</v>
      </c>
      <c r="H153" s="62"/>
      <c r="I153" s="62"/>
      <c r="J153" s="62"/>
      <c r="K153" s="62"/>
    </row>
    <row r="154" spans="1:11" ht="14.1" customHeight="1" x14ac:dyDescent="0.25">
      <c r="A154" s="62"/>
      <c r="B154" s="62"/>
      <c r="C154" s="97" t="s">
        <v>79</v>
      </c>
      <c r="D154" s="98">
        <v>12242000</v>
      </c>
      <c r="E154" s="98">
        <v>12000000</v>
      </c>
      <c r="F154" s="98">
        <v>12000000</v>
      </c>
      <c r="G154" s="98">
        <v>12000000</v>
      </c>
      <c r="H154" s="62"/>
      <c r="I154" s="62"/>
      <c r="J154" s="62"/>
      <c r="K154" s="62"/>
    </row>
    <row r="155" spans="1:11" ht="14.1" customHeight="1" x14ac:dyDescent="0.25">
      <c r="A155" s="62"/>
      <c r="B155" s="62"/>
      <c r="C155" s="97" t="s">
        <v>80</v>
      </c>
      <c r="D155" s="98">
        <v>12242000</v>
      </c>
      <c r="E155" s="98">
        <v>11000000</v>
      </c>
      <c r="F155" s="98">
        <v>11000000</v>
      </c>
      <c r="G155" s="98">
        <v>11000000</v>
      </c>
      <c r="H155" s="62"/>
      <c r="I155" s="62"/>
      <c r="J155" s="62"/>
      <c r="K155" s="62"/>
    </row>
    <row r="156" spans="1:11" ht="14.1" customHeight="1" x14ac:dyDescent="0.25">
      <c r="A156" s="62"/>
      <c r="B156" s="62"/>
      <c r="C156" s="97" t="s">
        <v>81</v>
      </c>
      <c r="D156" s="98">
        <v>0</v>
      </c>
      <c r="E156" s="98">
        <v>1000000</v>
      </c>
      <c r="F156" s="98">
        <v>1000000</v>
      </c>
      <c r="G156" s="98">
        <v>1000000</v>
      </c>
      <c r="H156" s="62"/>
      <c r="I156" s="62"/>
      <c r="J156" s="62"/>
      <c r="K156" s="62"/>
    </row>
    <row r="157" spans="1:11" ht="14.1" customHeight="1" x14ac:dyDescent="0.25">
      <c r="A157" s="62"/>
      <c r="B157" s="62"/>
      <c r="C157" s="97" t="s">
        <v>82</v>
      </c>
      <c r="D157" s="98">
        <v>2039500</v>
      </c>
      <c r="E157" s="98">
        <v>2020000</v>
      </c>
      <c r="F157" s="98">
        <v>2020000</v>
      </c>
      <c r="G157" s="98">
        <v>2020000</v>
      </c>
      <c r="H157" s="62"/>
      <c r="I157" s="62"/>
      <c r="J157" s="62"/>
      <c r="K157" s="62"/>
    </row>
    <row r="158" spans="1:11" ht="14.1" customHeight="1" x14ac:dyDescent="0.25">
      <c r="A158" s="62"/>
      <c r="B158" s="62"/>
      <c r="C158" s="97" t="s">
        <v>80</v>
      </c>
      <c r="D158" s="98">
        <v>2039500</v>
      </c>
      <c r="E158" s="98">
        <v>1850000</v>
      </c>
      <c r="F158" s="98">
        <v>1850000</v>
      </c>
      <c r="G158" s="98">
        <v>1850000</v>
      </c>
      <c r="H158" s="62"/>
      <c r="I158" s="62"/>
      <c r="J158" s="62"/>
      <c r="K158" s="62"/>
    </row>
    <row r="159" spans="1:11" ht="14.1" customHeight="1" x14ac:dyDescent="0.25">
      <c r="A159" s="62"/>
      <c r="B159" s="62"/>
      <c r="C159" s="97" t="s">
        <v>81</v>
      </c>
      <c r="D159" s="98">
        <v>0</v>
      </c>
      <c r="E159" s="98">
        <v>170000</v>
      </c>
      <c r="F159" s="98">
        <v>170000</v>
      </c>
      <c r="G159" s="98">
        <v>170000</v>
      </c>
      <c r="H159" s="62"/>
      <c r="I159" s="62"/>
      <c r="J159" s="62"/>
      <c r="K159" s="62"/>
    </row>
    <row r="160" spans="1:11" ht="14.1" customHeight="1" x14ac:dyDescent="0.25">
      <c r="A160" s="62"/>
      <c r="B160" s="62"/>
      <c r="C160" s="97" t="s">
        <v>83</v>
      </c>
      <c r="D160" s="98">
        <v>15000000</v>
      </c>
      <c r="E160" s="98">
        <v>14000000</v>
      </c>
      <c r="F160" s="98">
        <v>15320000</v>
      </c>
      <c r="G160" s="98">
        <v>15460000</v>
      </c>
      <c r="H160" s="62"/>
      <c r="I160" s="62"/>
      <c r="J160" s="62"/>
      <c r="K160" s="62"/>
    </row>
    <row r="161" spans="1:11" ht="14.1" customHeight="1" x14ac:dyDescent="0.25">
      <c r="A161" s="62"/>
      <c r="B161" s="62"/>
      <c r="C161" s="97" t="s">
        <v>80</v>
      </c>
      <c r="D161" s="98">
        <v>15000000</v>
      </c>
      <c r="E161" s="98">
        <v>14000000</v>
      </c>
      <c r="F161" s="98">
        <v>15320000</v>
      </c>
      <c r="G161" s="98">
        <v>15460000</v>
      </c>
      <c r="H161" s="62"/>
      <c r="I161" s="62"/>
      <c r="J161" s="62"/>
      <c r="K161" s="62"/>
    </row>
    <row r="162" spans="1:11" ht="14.1" customHeight="1" x14ac:dyDescent="0.25">
      <c r="A162" s="62"/>
      <c r="B162" s="62"/>
      <c r="C162" s="97" t="s">
        <v>81</v>
      </c>
      <c r="D162" s="98">
        <v>0</v>
      </c>
      <c r="E162" s="98">
        <v>0</v>
      </c>
      <c r="F162" s="98">
        <v>0</v>
      </c>
      <c r="G162" s="98">
        <v>0</v>
      </c>
      <c r="H162" s="62"/>
      <c r="I162" s="62"/>
      <c r="J162" s="62"/>
      <c r="K162" s="62"/>
    </row>
    <row r="163" spans="1:11" ht="14.1" customHeight="1" x14ac:dyDescent="0.25">
      <c r="A163" s="62"/>
      <c r="B163" s="62"/>
      <c r="C163" s="97" t="s">
        <v>84</v>
      </c>
      <c r="D163" s="98">
        <v>0</v>
      </c>
      <c r="E163" s="98">
        <v>0</v>
      </c>
      <c r="F163" s="98">
        <v>0</v>
      </c>
      <c r="G163" s="98">
        <v>0</v>
      </c>
      <c r="H163" s="62"/>
      <c r="I163" s="62"/>
      <c r="J163" s="62"/>
      <c r="K163" s="62"/>
    </row>
    <row r="164" spans="1:11" ht="14.1" customHeight="1" x14ac:dyDescent="0.25">
      <c r="A164" s="62"/>
      <c r="B164" s="62"/>
      <c r="C164" s="97" t="s">
        <v>80</v>
      </c>
      <c r="D164" s="98">
        <v>0</v>
      </c>
      <c r="E164" s="98">
        <v>0</v>
      </c>
      <c r="F164" s="98">
        <v>0</v>
      </c>
      <c r="G164" s="98">
        <v>0</v>
      </c>
      <c r="H164" s="62"/>
      <c r="I164" s="62"/>
      <c r="J164" s="62"/>
      <c r="K164" s="62"/>
    </row>
    <row r="165" spans="1:11" ht="14.1" customHeight="1" x14ac:dyDescent="0.25">
      <c r="A165" s="62"/>
      <c r="B165" s="62"/>
      <c r="C165" s="97" t="s">
        <v>81</v>
      </c>
      <c r="D165" s="98">
        <v>0</v>
      </c>
      <c r="E165" s="98">
        <v>0</v>
      </c>
      <c r="F165" s="98">
        <v>0</v>
      </c>
      <c r="G165" s="98">
        <v>0</v>
      </c>
      <c r="H165" s="62"/>
      <c r="I165" s="62"/>
      <c r="J165" s="62"/>
      <c r="K165" s="62"/>
    </row>
    <row r="166" spans="1:11" ht="14.1" customHeight="1" x14ac:dyDescent="0.25">
      <c r="A166" s="62"/>
      <c r="B166" s="62"/>
      <c r="C166" s="97" t="s">
        <v>85</v>
      </c>
      <c r="D166" s="98">
        <v>0</v>
      </c>
      <c r="E166" s="98">
        <v>0</v>
      </c>
      <c r="F166" s="98">
        <v>0</v>
      </c>
      <c r="G166" s="98">
        <v>0</v>
      </c>
      <c r="H166" s="62"/>
      <c r="I166" s="62"/>
      <c r="J166" s="62"/>
      <c r="K166" s="62"/>
    </row>
    <row r="167" spans="1:11" ht="14.1" customHeight="1" x14ac:dyDescent="0.25">
      <c r="A167" s="62"/>
      <c r="B167" s="62"/>
      <c r="C167" s="97" t="s">
        <v>80</v>
      </c>
      <c r="D167" s="98">
        <v>0</v>
      </c>
      <c r="E167" s="98">
        <v>0</v>
      </c>
      <c r="F167" s="98">
        <v>0</v>
      </c>
      <c r="G167" s="98">
        <v>0</v>
      </c>
      <c r="H167" s="62"/>
      <c r="I167" s="62"/>
      <c r="J167" s="62"/>
      <c r="K167" s="62"/>
    </row>
    <row r="168" spans="1:11" ht="14.1" customHeight="1" x14ac:dyDescent="0.25">
      <c r="A168" s="62"/>
      <c r="B168" s="62"/>
      <c r="C168" s="97" t="s">
        <v>81</v>
      </c>
      <c r="D168" s="98">
        <v>0</v>
      </c>
      <c r="E168" s="98">
        <v>0</v>
      </c>
      <c r="F168" s="98">
        <v>0</v>
      </c>
      <c r="G168" s="98">
        <v>0</v>
      </c>
      <c r="H168" s="62"/>
      <c r="I168" s="62"/>
      <c r="J168" s="62"/>
      <c r="K168" s="62"/>
    </row>
    <row r="169" spans="1:11" ht="14.1" customHeight="1" x14ac:dyDescent="0.25">
      <c r="A169" s="62"/>
      <c r="B169" s="62"/>
      <c r="C169" s="97" t="s">
        <v>86</v>
      </c>
      <c r="D169" s="98">
        <v>0</v>
      </c>
      <c r="E169" s="98">
        <v>0</v>
      </c>
      <c r="F169" s="98">
        <v>0</v>
      </c>
      <c r="G169" s="98">
        <v>0</v>
      </c>
      <c r="H169" s="62"/>
      <c r="I169" s="62"/>
      <c r="J169" s="62"/>
      <c r="K169" s="62"/>
    </row>
    <row r="170" spans="1:11" ht="14.1" customHeight="1" x14ac:dyDescent="0.25">
      <c r="A170" s="62"/>
      <c r="B170" s="62"/>
      <c r="C170" s="97" t="s">
        <v>80</v>
      </c>
      <c r="D170" s="98">
        <v>0</v>
      </c>
      <c r="E170" s="98">
        <v>0</v>
      </c>
      <c r="F170" s="98">
        <v>0</v>
      </c>
      <c r="G170" s="98">
        <v>0</v>
      </c>
      <c r="H170" s="62"/>
      <c r="I170" s="62"/>
      <c r="J170" s="62"/>
      <c r="K170" s="62"/>
    </row>
    <row r="171" spans="1:11" ht="14.1" customHeight="1" x14ac:dyDescent="0.25">
      <c r="A171" s="62"/>
      <c r="B171" s="62"/>
      <c r="C171" s="97" t="s">
        <v>81</v>
      </c>
      <c r="D171" s="98">
        <v>0</v>
      </c>
      <c r="E171" s="98">
        <v>0</v>
      </c>
      <c r="F171" s="98">
        <v>0</v>
      </c>
      <c r="G171" s="98">
        <v>0</v>
      </c>
      <c r="H171" s="62"/>
      <c r="I171" s="62"/>
      <c r="J171" s="62"/>
      <c r="K171" s="62"/>
    </row>
    <row r="172" spans="1:11" ht="14.1" customHeight="1" x14ac:dyDescent="0.25">
      <c r="A172" s="62"/>
      <c r="B172" s="62"/>
      <c r="C172" s="97" t="s">
        <v>87</v>
      </c>
      <c r="D172" s="98">
        <v>181800</v>
      </c>
      <c r="E172" s="98">
        <v>0</v>
      </c>
      <c r="F172" s="98">
        <v>0</v>
      </c>
      <c r="G172" s="98">
        <v>0</v>
      </c>
      <c r="H172" s="62"/>
      <c r="I172" s="62"/>
      <c r="J172" s="62"/>
      <c r="K172" s="62"/>
    </row>
    <row r="173" spans="1:11" ht="14.1" customHeight="1" x14ac:dyDescent="0.25">
      <c r="A173" s="62"/>
      <c r="B173" s="62"/>
      <c r="C173" s="97" t="s">
        <v>80</v>
      </c>
      <c r="D173" s="98">
        <v>181800</v>
      </c>
      <c r="E173" s="98">
        <v>0</v>
      </c>
      <c r="F173" s="98">
        <v>0</v>
      </c>
      <c r="G173" s="98">
        <v>0</v>
      </c>
      <c r="H173" s="62"/>
      <c r="I173" s="62"/>
      <c r="J173" s="62"/>
      <c r="K173" s="62"/>
    </row>
    <row r="174" spans="1:11" ht="14.1" customHeight="1" x14ac:dyDescent="0.25">
      <c r="A174" s="62"/>
      <c r="B174" s="62"/>
      <c r="C174" s="97" t="s">
        <v>81</v>
      </c>
      <c r="D174" s="98">
        <v>0</v>
      </c>
      <c r="E174" s="98">
        <v>0</v>
      </c>
      <c r="F174" s="98">
        <v>0</v>
      </c>
      <c r="G174" s="98">
        <v>0</v>
      </c>
      <c r="H174" s="62"/>
      <c r="I174" s="62"/>
      <c r="J174" s="62"/>
      <c r="K174" s="62"/>
    </row>
    <row r="175" spans="1:11" ht="14.1" customHeight="1" x14ac:dyDescent="0.25">
      <c r="A175" s="62"/>
      <c r="B175" s="62"/>
      <c r="C175" s="97" t="s">
        <v>88</v>
      </c>
      <c r="D175" s="98">
        <v>0</v>
      </c>
      <c r="E175" s="98">
        <v>0</v>
      </c>
      <c r="F175" s="98">
        <v>0</v>
      </c>
      <c r="G175" s="98">
        <v>0</v>
      </c>
      <c r="H175" s="62"/>
      <c r="I175" s="62"/>
      <c r="J175" s="62"/>
      <c r="K175" s="62"/>
    </row>
    <row r="176" spans="1:11" ht="14.1" customHeight="1" x14ac:dyDescent="0.25">
      <c r="A176" s="62"/>
      <c r="B176" s="62"/>
      <c r="C176" s="97" t="s">
        <v>80</v>
      </c>
      <c r="D176" s="98">
        <v>0</v>
      </c>
      <c r="E176" s="98">
        <v>0</v>
      </c>
      <c r="F176" s="98">
        <v>0</v>
      </c>
      <c r="G176" s="98">
        <v>0</v>
      </c>
      <c r="H176" s="62"/>
      <c r="I176" s="62"/>
      <c r="J176" s="62"/>
      <c r="K176" s="62"/>
    </row>
    <row r="177" spans="1:11" ht="14.1" customHeight="1" x14ac:dyDescent="0.25">
      <c r="A177" s="62"/>
      <c r="B177" s="62"/>
      <c r="C177" s="97" t="s">
        <v>89</v>
      </c>
      <c r="D177" s="98">
        <v>0</v>
      </c>
      <c r="E177" s="98">
        <v>0</v>
      </c>
      <c r="F177" s="98">
        <v>0</v>
      </c>
      <c r="G177" s="98">
        <v>0</v>
      </c>
      <c r="H177" s="62"/>
      <c r="I177" s="62"/>
      <c r="J177" s="62"/>
      <c r="K177" s="62"/>
    </row>
    <row r="178" spans="1:11" ht="14.1" customHeight="1" x14ac:dyDescent="0.25">
      <c r="A178" s="62"/>
      <c r="B178" s="62"/>
      <c r="C178" s="97" t="s">
        <v>90</v>
      </c>
      <c r="D178" s="98">
        <v>0</v>
      </c>
      <c r="E178" s="98">
        <v>0</v>
      </c>
      <c r="F178" s="98">
        <v>0</v>
      </c>
      <c r="G178" s="98">
        <v>0</v>
      </c>
      <c r="H178" s="62"/>
      <c r="I178" s="62"/>
      <c r="J178" s="62"/>
      <c r="K178" s="62"/>
    </row>
    <row r="179" spans="1:11" ht="14.1" customHeight="1" x14ac:dyDescent="0.25">
      <c r="A179" s="62"/>
      <c r="B179" s="62"/>
      <c r="C179" s="97" t="s">
        <v>91</v>
      </c>
      <c r="D179" s="98">
        <v>0</v>
      </c>
      <c r="E179" s="98">
        <v>0</v>
      </c>
      <c r="F179" s="98">
        <v>0</v>
      </c>
      <c r="G179" s="98">
        <v>0</v>
      </c>
      <c r="H179" s="62"/>
      <c r="I179" s="62"/>
      <c r="J179" s="62"/>
      <c r="K179" s="62"/>
    </row>
    <row r="180" spans="1:11" ht="14.1" customHeight="1" x14ac:dyDescent="0.25">
      <c r="A180" s="62"/>
      <c r="B180" s="62"/>
      <c r="C180" s="97" t="s">
        <v>92</v>
      </c>
      <c r="D180" s="98">
        <v>0</v>
      </c>
      <c r="E180" s="98">
        <v>0</v>
      </c>
      <c r="F180" s="98">
        <v>0</v>
      </c>
      <c r="G180" s="98">
        <v>0</v>
      </c>
      <c r="H180" s="62"/>
      <c r="I180" s="62"/>
      <c r="J180" s="62"/>
      <c r="K180" s="62"/>
    </row>
    <row r="181" spans="1:11" ht="14.1" customHeight="1" x14ac:dyDescent="0.25">
      <c r="A181" s="62"/>
      <c r="B181" s="62"/>
      <c r="C181" s="97" t="s">
        <v>93</v>
      </c>
      <c r="D181" s="98">
        <v>0</v>
      </c>
      <c r="E181" s="98">
        <v>0</v>
      </c>
      <c r="F181" s="98">
        <v>0</v>
      </c>
      <c r="G181" s="98">
        <v>0</v>
      </c>
      <c r="H181" s="62"/>
      <c r="I181" s="62"/>
      <c r="J181" s="62"/>
      <c r="K181" s="62"/>
    </row>
    <row r="182" spans="1:11" ht="14.1" customHeight="1" x14ac:dyDescent="0.25">
      <c r="A182" s="62"/>
      <c r="B182" s="62"/>
      <c r="C182" s="97" t="s">
        <v>80</v>
      </c>
      <c r="D182" s="98">
        <v>0</v>
      </c>
      <c r="E182" s="98">
        <v>0</v>
      </c>
      <c r="F182" s="98">
        <v>0</v>
      </c>
      <c r="G182" s="98">
        <v>0</v>
      </c>
      <c r="H182" s="62"/>
      <c r="I182" s="62"/>
      <c r="J182" s="62"/>
      <c r="K182" s="62"/>
    </row>
    <row r="183" spans="1:11" ht="14.1" customHeight="1" x14ac:dyDescent="0.25">
      <c r="A183" s="62"/>
      <c r="B183" s="62"/>
      <c r="C183" s="97" t="s">
        <v>89</v>
      </c>
      <c r="D183" s="98">
        <v>0</v>
      </c>
      <c r="E183" s="98">
        <v>0</v>
      </c>
      <c r="F183" s="98">
        <v>0</v>
      </c>
      <c r="G183" s="98">
        <v>0</v>
      </c>
      <c r="H183" s="62"/>
      <c r="I183" s="62"/>
      <c r="J183" s="62"/>
      <c r="K183" s="62"/>
    </row>
    <row r="184" spans="1:11" ht="14.1" customHeight="1" x14ac:dyDescent="0.25">
      <c r="A184" s="62"/>
      <c r="B184" s="62"/>
      <c r="C184" s="97" t="s">
        <v>90</v>
      </c>
      <c r="D184" s="98">
        <v>0</v>
      </c>
      <c r="E184" s="98">
        <v>0</v>
      </c>
      <c r="F184" s="98">
        <v>0</v>
      </c>
      <c r="G184" s="98">
        <v>0</v>
      </c>
      <c r="H184" s="62"/>
      <c r="I184" s="62"/>
      <c r="J184" s="62"/>
      <c r="K184" s="62"/>
    </row>
    <row r="185" spans="1:11" ht="14.1" customHeight="1" x14ac:dyDescent="0.25">
      <c r="A185" s="62"/>
      <c r="B185" s="62"/>
      <c r="C185" s="97" t="s">
        <v>91</v>
      </c>
      <c r="D185" s="98">
        <v>0</v>
      </c>
      <c r="E185" s="98">
        <v>0</v>
      </c>
      <c r="F185" s="98">
        <v>0</v>
      </c>
      <c r="G185" s="98">
        <v>0</v>
      </c>
      <c r="H185" s="62"/>
      <c r="I185" s="62"/>
      <c r="J185" s="62"/>
      <c r="K185" s="62"/>
    </row>
    <row r="186" spans="1:11" ht="14.1" customHeight="1" x14ac:dyDescent="0.25">
      <c r="A186" s="62"/>
      <c r="B186" s="62"/>
      <c r="C186" s="97" t="s">
        <v>92</v>
      </c>
      <c r="D186" s="98">
        <v>0</v>
      </c>
      <c r="E186" s="98">
        <v>0</v>
      </c>
      <c r="F186" s="98">
        <v>0</v>
      </c>
      <c r="G186" s="98">
        <v>0</v>
      </c>
      <c r="H186" s="62"/>
      <c r="I186" s="62"/>
      <c r="J186" s="62"/>
      <c r="K186" s="62"/>
    </row>
    <row r="187" spans="1:11" ht="14.1" customHeight="1" x14ac:dyDescent="0.25">
      <c r="A187" s="62"/>
      <c r="B187" s="62"/>
      <c r="C187" s="97" t="s">
        <v>94</v>
      </c>
      <c r="D187" s="98">
        <v>0</v>
      </c>
      <c r="E187" s="98">
        <v>0</v>
      </c>
      <c r="F187" s="98">
        <v>0</v>
      </c>
      <c r="G187" s="98">
        <v>0</v>
      </c>
      <c r="H187" s="62"/>
      <c r="I187" s="62"/>
      <c r="J187" s="62"/>
      <c r="K187" s="62"/>
    </row>
    <row r="188" spans="1:11" ht="14.1" customHeight="1" x14ac:dyDescent="0.25">
      <c r="A188" s="62"/>
      <c r="B188" s="62"/>
      <c r="C188" s="97" t="s">
        <v>80</v>
      </c>
      <c r="D188" s="98">
        <v>0</v>
      </c>
      <c r="E188" s="98">
        <v>0</v>
      </c>
      <c r="F188" s="98">
        <v>0</v>
      </c>
      <c r="G188" s="98">
        <v>0</v>
      </c>
      <c r="H188" s="62"/>
      <c r="I188" s="62"/>
      <c r="J188" s="62"/>
      <c r="K188" s="62"/>
    </row>
    <row r="189" spans="1:11" ht="14.1" customHeight="1" x14ac:dyDescent="0.25">
      <c r="A189" s="62"/>
      <c r="B189" s="62"/>
      <c r="C189" s="97" t="s">
        <v>89</v>
      </c>
      <c r="D189" s="98">
        <v>0</v>
      </c>
      <c r="E189" s="98">
        <v>0</v>
      </c>
      <c r="F189" s="98">
        <v>0</v>
      </c>
      <c r="G189" s="98">
        <v>0</v>
      </c>
      <c r="H189" s="62"/>
      <c r="I189" s="62"/>
      <c r="J189" s="62"/>
      <c r="K189" s="62"/>
    </row>
    <row r="190" spans="1:11" ht="14.1" customHeight="1" x14ac:dyDescent="0.25">
      <c r="A190" s="62"/>
      <c r="B190" s="62"/>
      <c r="C190" s="97" t="s">
        <v>90</v>
      </c>
      <c r="D190" s="98">
        <v>0</v>
      </c>
      <c r="E190" s="98">
        <v>0</v>
      </c>
      <c r="F190" s="98">
        <v>0</v>
      </c>
      <c r="G190" s="98">
        <v>0</v>
      </c>
      <c r="H190" s="62"/>
      <c r="I190" s="62"/>
      <c r="J190" s="62"/>
      <c r="K190" s="62"/>
    </row>
    <row r="191" spans="1:11" ht="14.1" customHeight="1" x14ac:dyDescent="0.25">
      <c r="A191" s="62"/>
      <c r="B191" s="62"/>
      <c r="C191" s="97" t="s">
        <v>91</v>
      </c>
      <c r="D191" s="98">
        <v>0</v>
      </c>
      <c r="E191" s="98">
        <v>0</v>
      </c>
      <c r="F191" s="98">
        <v>0</v>
      </c>
      <c r="G191" s="98">
        <v>0</v>
      </c>
      <c r="H191" s="62"/>
      <c r="I191" s="62"/>
      <c r="J191" s="62"/>
      <c r="K191" s="62"/>
    </row>
    <row r="192" spans="1:11" ht="14.1" customHeight="1" x14ac:dyDescent="0.25">
      <c r="A192" s="62"/>
      <c r="B192" s="62"/>
      <c r="C192" s="97" t="s">
        <v>92</v>
      </c>
      <c r="D192" s="98">
        <v>0</v>
      </c>
      <c r="E192" s="98">
        <v>0</v>
      </c>
      <c r="F192" s="98">
        <v>0</v>
      </c>
      <c r="G192" s="98">
        <v>0</v>
      </c>
      <c r="H192" s="62"/>
      <c r="I192" s="62"/>
      <c r="J192" s="62"/>
      <c r="K192" s="62"/>
    </row>
    <row r="193" spans="1:11" ht="14.1" customHeight="1" x14ac:dyDescent="0.25">
      <c r="A193" s="62"/>
      <c r="B193" s="62"/>
      <c r="C193" s="97" t="s">
        <v>95</v>
      </c>
      <c r="D193" s="98">
        <v>0</v>
      </c>
      <c r="E193" s="98">
        <v>0</v>
      </c>
      <c r="F193" s="98">
        <v>0</v>
      </c>
      <c r="G193" s="98">
        <v>0</v>
      </c>
      <c r="H193" s="62"/>
      <c r="I193" s="62"/>
      <c r="J193" s="62"/>
      <c r="K193" s="62"/>
    </row>
    <row r="194" spans="1:11" ht="14.1" customHeight="1" x14ac:dyDescent="0.25">
      <c r="A194" s="62"/>
      <c r="B194" s="62"/>
      <c r="C194" s="97" t="s">
        <v>96</v>
      </c>
      <c r="D194" s="98">
        <v>0</v>
      </c>
      <c r="E194" s="98">
        <v>0</v>
      </c>
      <c r="F194" s="98">
        <v>0</v>
      </c>
      <c r="G194" s="98">
        <v>0</v>
      </c>
      <c r="H194" s="62"/>
      <c r="I194" s="62"/>
      <c r="J194" s="62"/>
      <c r="K194" s="62"/>
    </row>
    <row r="195" spans="1:11" ht="14.1" customHeight="1" x14ac:dyDescent="0.25">
      <c r="A195" s="62"/>
      <c r="B195" s="62"/>
      <c r="C195" s="99" t="s">
        <v>97</v>
      </c>
      <c r="D195" s="98">
        <v>29463300</v>
      </c>
      <c r="E195" s="98">
        <v>28020000</v>
      </c>
      <c r="F195" s="98">
        <v>29340000</v>
      </c>
      <c r="G195" s="98">
        <v>29480000</v>
      </c>
      <c r="H195" s="62"/>
      <c r="I195" s="62"/>
      <c r="J195" s="62"/>
      <c r="K195" s="62"/>
    </row>
    <row r="196" spans="1:11" ht="27" customHeight="1" x14ac:dyDescent="0.25">
      <c r="A196" s="62"/>
      <c r="B196" s="62"/>
      <c r="C196" s="86" t="s">
        <v>47</v>
      </c>
      <c r="D196" s="87" t="s">
        <v>1132</v>
      </c>
      <c r="E196" s="88"/>
      <c r="F196" s="88"/>
      <c r="G196" s="88"/>
      <c r="H196" s="62"/>
      <c r="I196" s="62"/>
      <c r="J196" s="62"/>
      <c r="K196" s="62"/>
    </row>
    <row r="197" spans="1:11" ht="27" customHeight="1" x14ac:dyDescent="0.25">
      <c r="A197" s="62"/>
      <c r="B197" s="62"/>
      <c r="C197" s="89" t="s">
        <v>49</v>
      </c>
      <c r="D197" s="90" t="s">
        <v>1133</v>
      </c>
      <c r="E197" s="45"/>
      <c r="F197" s="45"/>
      <c r="G197" s="45"/>
      <c r="H197" s="62"/>
      <c r="I197" s="62"/>
      <c r="J197" s="62"/>
      <c r="K197" s="62"/>
    </row>
    <row r="198" spans="1:11" ht="27" customHeight="1" x14ac:dyDescent="0.25">
      <c r="A198" s="62"/>
      <c r="B198" s="62"/>
      <c r="C198" s="89" t="s">
        <v>51</v>
      </c>
      <c r="D198" s="90" t="s">
        <v>1134</v>
      </c>
      <c r="E198" s="45"/>
      <c r="F198" s="45"/>
      <c r="G198" s="45"/>
      <c r="H198" s="62"/>
      <c r="I198" s="62"/>
      <c r="J198" s="62"/>
      <c r="K198" s="62"/>
    </row>
    <row r="199" spans="1:11" ht="15" customHeight="1" x14ac:dyDescent="0.25">
      <c r="A199" s="62"/>
      <c r="B199" s="62"/>
      <c r="C199" s="91"/>
      <c r="D199" s="92">
        <v>2021</v>
      </c>
      <c r="E199" s="92">
        <v>2022</v>
      </c>
      <c r="F199" s="92">
        <v>2023</v>
      </c>
      <c r="G199" s="92">
        <v>2024</v>
      </c>
      <c r="H199" s="62"/>
      <c r="I199" s="62"/>
      <c r="J199" s="62"/>
      <c r="K199" s="62"/>
    </row>
    <row r="200" spans="1:11" ht="15" customHeight="1" x14ac:dyDescent="0.25">
      <c r="A200" s="62"/>
      <c r="B200" s="62"/>
      <c r="C200" s="93"/>
      <c r="D200" s="94" t="s">
        <v>17</v>
      </c>
      <c r="E200" s="94" t="s">
        <v>18</v>
      </c>
      <c r="F200" s="94" t="s">
        <v>18</v>
      </c>
      <c r="G200" s="94" t="s">
        <v>18</v>
      </c>
      <c r="H200" s="62"/>
      <c r="I200" s="62"/>
      <c r="J200" s="62"/>
      <c r="K200" s="62"/>
    </row>
    <row r="201" spans="1:11" ht="14.1" customHeight="1" x14ac:dyDescent="0.25">
      <c r="A201" s="62"/>
      <c r="B201" s="62"/>
      <c r="C201" s="78" t="s">
        <v>53</v>
      </c>
      <c r="D201" s="82" t="s">
        <v>1135</v>
      </c>
      <c r="E201" s="82" t="s">
        <v>952</v>
      </c>
      <c r="F201" s="82" t="s">
        <v>952</v>
      </c>
      <c r="G201" s="82" t="s">
        <v>952</v>
      </c>
      <c r="H201" s="62"/>
      <c r="I201" s="62"/>
      <c r="J201" s="62"/>
      <c r="K201" s="62"/>
    </row>
    <row r="202" spans="1:11" ht="14.1" customHeight="1" x14ac:dyDescent="0.25">
      <c r="A202" s="62"/>
      <c r="B202" s="62"/>
      <c r="C202" s="78" t="s">
        <v>57</v>
      </c>
      <c r="D202" s="82" t="s">
        <v>483</v>
      </c>
      <c r="E202" s="82" t="s">
        <v>1136</v>
      </c>
      <c r="F202" s="82" t="s">
        <v>1137</v>
      </c>
      <c r="G202" s="82" t="s">
        <v>1137</v>
      </c>
      <c r="H202" s="62"/>
      <c r="I202" s="62"/>
      <c r="J202" s="62"/>
      <c r="K202" s="62"/>
    </row>
    <row r="203" spans="1:11" ht="14.1" customHeight="1" x14ac:dyDescent="0.25">
      <c r="A203" s="62"/>
      <c r="B203" s="62"/>
      <c r="C203" s="78" t="s">
        <v>62</v>
      </c>
      <c r="D203" s="82" t="s">
        <v>1138</v>
      </c>
      <c r="E203" s="82" t="s">
        <v>1139</v>
      </c>
      <c r="F203" s="82" t="s">
        <v>1140</v>
      </c>
      <c r="G203" s="82" t="s">
        <v>1140</v>
      </c>
      <c r="H203" s="62"/>
      <c r="I203" s="62"/>
      <c r="J203" s="62"/>
      <c r="K203" s="62"/>
    </row>
    <row r="204" spans="1:11" ht="14.1" customHeight="1" x14ac:dyDescent="0.25">
      <c r="A204" s="62"/>
      <c r="B204" s="62"/>
      <c r="C204" s="78" t="s">
        <v>67</v>
      </c>
      <c r="D204" s="82" t="s">
        <v>20</v>
      </c>
      <c r="E204" s="82" t="s">
        <v>1141</v>
      </c>
      <c r="F204" s="82" t="s">
        <v>43</v>
      </c>
      <c r="G204" s="82" t="s">
        <v>43</v>
      </c>
      <c r="H204" s="62"/>
      <c r="I204" s="62"/>
      <c r="J204" s="62"/>
      <c r="K204" s="62"/>
    </row>
    <row r="205" spans="1:11" ht="14.1" customHeight="1" x14ac:dyDescent="0.25">
      <c r="A205" s="62"/>
      <c r="B205" s="62"/>
      <c r="C205" s="78" t="s">
        <v>70</v>
      </c>
      <c r="D205" s="82" t="s">
        <v>20</v>
      </c>
      <c r="E205" s="82" t="s">
        <v>1142</v>
      </c>
      <c r="F205" s="82" t="s">
        <v>1143</v>
      </c>
      <c r="G205" s="82" t="s">
        <v>43</v>
      </c>
      <c r="H205" s="62"/>
      <c r="I205" s="62"/>
      <c r="J205" s="62"/>
      <c r="K205" s="62"/>
    </row>
    <row r="206" spans="1:11" ht="14.1" customHeight="1" x14ac:dyDescent="0.25">
      <c r="A206" s="62"/>
      <c r="B206" s="62"/>
      <c r="C206" s="78" t="s">
        <v>74</v>
      </c>
      <c r="D206" s="82" t="s">
        <v>20</v>
      </c>
      <c r="E206" s="82" t="s">
        <v>1144</v>
      </c>
      <c r="F206" s="82" t="s">
        <v>1143</v>
      </c>
      <c r="G206" s="82" t="s">
        <v>43</v>
      </c>
      <c r="H206" s="62"/>
      <c r="I206" s="62"/>
      <c r="J206" s="62"/>
      <c r="K206" s="62"/>
    </row>
    <row r="207" spans="1:11" ht="14.1" customHeight="1" x14ac:dyDescent="0.25">
      <c r="A207" s="62"/>
      <c r="B207" s="62"/>
      <c r="C207" s="95" t="s">
        <v>78</v>
      </c>
      <c r="D207" s="96"/>
      <c r="E207" s="96"/>
      <c r="F207" s="96"/>
      <c r="G207" s="96"/>
      <c r="H207" s="62"/>
      <c r="I207" s="62"/>
      <c r="J207" s="62"/>
      <c r="K207" s="62"/>
    </row>
    <row r="208" spans="1:11" ht="14.1" customHeight="1" x14ac:dyDescent="0.25">
      <c r="A208" s="62"/>
      <c r="B208" s="62"/>
      <c r="C208" s="91"/>
      <c r="D208" s="92">
        <v>2021</v>
      </c>
      <c r="E208" s="92">
        <v>2022</v>
      </c>
      <c r="F208" s="92">
        <v>2023</v>
      </c>
      <c r="G208" s="92">
        <v>2024</v>
      </c>
      <c r="H208" s="62"/>
      <c r="I208" s="62"/>
      <c r="J208" s="62"/>
      <c r="K208" s="62"/>
    </row>
    <row r="209" spans="1:11" ht="14.1" customHeight="1" x14ac:dyDescent="0.25">
      <c r="A209" s="62"/>
      <c r="B209" s="62"/>
      <c r="C209" s="93"/>
      <c r="D209" s="94" t="s">
        <v>17</v>
      </c>
      <c r="E209" s="94" t="s">
        <v>18</v>
      </c>
      <c r="F209" s="94" t="s">
        <v>18</v>
      </c>
      <c r="G209" s="94" t="s">
        <v>18</v>
      </c>
      <c r="H209" s="62"/>
      <c r="I209" s="62"/>
      <c r="J209" s="62"/>
      <c r="K209" s="62"/>
    </row>
    <row r="210" spans="1:11" ht="14.1" customHeight="1" x14ac:dyDescent="0.25">
      <c r="A210" s="62"/>
      <c r="B210" s="62"/>
      <c r="C210" s="97" t="s">
        <v>79</v>
      </c>
      <c r="D210" s="98">
        <v>0</v>
      </c>
      <c r="E210" s="98">
        <v>0</v>
      </c>
      <c r="F210" s="98">
        <v>0</v>
      </c>
      <c r="G210" s="98">
        <v>0</v>
      </c>
      <c r="H210" s="62"/>
      <c r="I210" s="62"/>
      <c r="J210" s="62"/>
      <c r="K210" s="62"/>
    </row>
    <row r="211" spans="1:11" ht="14.1" customHeight="1" x14ac:dyDescent="0.25">
      <c r="A211" s="62"/>
      <c r="B211" s="62"/>
      <c r="C211" s="97" t="s">
        <v>80</v>
      </c>
      <c r="D211" s="98">
        <v>0</v>
      </c>
      <c r="E211" s="98">
        <v>0</v>
      </c>
      <c r="F211" s="98">
        <v>0</v>
      </c>
      <c r="G211" s="98">
        <v>0</v>
      </c>
      <c r="H211" s="62"/>
      <c r="I211" s="62"/>
      <c r="J211" s="62"/>
      <c r="K211" s="62"/>
    </row>
    <row r="212" spans="1:11" ht="14.1" customHeight="1" x14ac:dyDescent="0.25">
      <c r="A212" s="62"/>
      <c r="B212" s="62"/>
      <c r="C212" s="97" t="s">
        <v>81</v>
      </c>
      <c r="D212" s="98">
        <v>0</v>
      </c>
      <c r="E212" s="98">
        <v>0</v>
      </c>
      <c r="F212" s="98">
        <v>0</v>
      </c>
      <c r="G212" s="98">
        <v>0</v>
      </c>
      <c r="H212" s="62"/>
      <c r="I212" s="62"/>
      <c r="J212" s="62"/>
      <c r="K212" s="62"/>
    </row>
    <row r="213" spans="1:11" ht="14.1" customHeight="1" x14ac:dyDescent="0.25">
      <c r="A213" s="62"/>
      <c r="B213" s="62"/>
      <c r="C213" s="97" t="s">
        <v>82</v>
      </c>
      <c r="D213" s="98">
        <v>0</v>
      </c>
      <c r="E213" s="98">
        <v>0</v>
      </c>
      <c r="F213" s="98">
        <v>0</v>
      </c>
      <c r="G213" s="98">
        <v>0</v>
      </c>
      <c r="H213" s="62"/>
      <c r="I213" s="62"/>
      <c r="J213" s="62"/>
      <c r="K213" s="62"/>
    </row>
    <row r="214" spans="1:11" ht="14.1" customHeight="1" x14ac:dyDescent="0.25">
      <c r="A214" s="62"/>
      <c r="B214" s="62"/>
      <c r="C214" s="97" t="s">
        <v>80</v>
      </c>
      <c r="D214" s="98">
        <v>0</v>
      </c>
      <c r="E214" s="98">
        <v>0</v>
      </c>
      <c r="F214" s="98">
        <v>0</v>
      </c>
      <c r="G214" s="98">
        <v>0</v>
      </c>
      <c r="H214" s="62"/>
      <c r="I214" s="62"/>
      <c r="J214" s="62"/>
      <c r="K214" s="62"/>
    </row>
    <row r="215" spans="1:11" ht="14.1" customHeight="1" x14ac:dyDescent="0.25">
      <c r="A215" s="62"/>
      <c r="B215" s="62"/>
      <c r="C215" s="97" t="s">
        <v>81</v>
      </c>
      <c r="D215" s="98">
        <v>0</v>
      </c>
      <c r="E215" s="98">
        <v>0</v>
      </c>
      <c r="F215" s="98">
        <v>0</v>
      </c>
      <c r="G215" s="98">
        <v>0</v>
      </c>
      <c r="H215" s="62"/>
      <c r="I215" s="62"/>
      <c r="J215" s="62"/>
      <c r="K215" s="62"/>
    </row>
    <row r="216" spans="1:11" ht="14.1" customHeight="1" x14ac:dyDescent="0.25">
      <c r="A216" s="62"/>
      <c r="B216" s="62"/>
      <c r="C216" s="97" t="s">
        <v>83</v>
      </c>
      <c r="D216" s="98">
        <v>5000000</v>
      </c>
      <c r="E216" s="98">
        <v>6000000</v>
      </c>
      <c r="F216" s="98">
        <v>8500000</v>
      </c>
      <c r="G216" s="98">
        <v>8500000</v>
      </c>
      <c r="H216" s="62"/>
      <c r="I216" s="62"/>
      <c r="J216" s="62"/>
      <c r="K216" s="62"/>
    </row>
    <row r="217" spans="1:11" ht="14.1" customHeight="1" x14ac:dyDescent="0.25">
      <c r="A217" s="62"/>
      <c r="B217" s="62"/>
      <c r="C217" s="97" t="s">
        <v>80</v>
      </c>
      <c r="D217" s="98">
        <v>5000000</v>
      </c>
      <c r="E217" s="98">
        <v>6000000</v>
      </c>
      <c r="F217" s="98">
        <v>8500000</v>
      </c>
      <c r="G217" s="98">
        <v>8500000</v>
      </c>
      <c r="H217" s="62"/>
      <c r="I217" s="62"/>
      <c r="J217" s="62"/>
      <c r="K217" s="62"/>
    </row>
    <row r="218" spans="1:11" ht="14.1" customHeight="1" x14ac:dyDescent="0.25">
      <c r="A218" s="62"/>
      <c r="B218" s="62"/>
      <c r="C218" s="97" t="s">
        <v>81</v>
      </c>
      <c r="D218" s="98">
        <v>0</v>
      </c>
      <c r="E218" s="98">
        <v>0</v>
      </c>
      <c r="F218" s="98">
        <v>0</v>
      </c>
      <c r="G218" s="98">
        <v>0</v>
      </c>
      <c r="H218" s="62"/>
      <c r="I218" s="62"/>
      <c r="J218" s="62"/>
      <c r="K218" s="62"/>
    </row>
    <row r="219" spans="1:11" ht="14.1" customHeight="1" x14ac:dyDescent="0.25">
      <c r="A219" s="62"/>
      <c r="B219" s="62"/>
      <c r="C219" s="97" t="s">
        <v>84</v>
      </c>
      <c r="D219" s="98">
        <v>0</v>
      </c>
      <c r="E219" s="98">
        <v>0</v>
      </c>
      <c r="F219" s="98">
        <v>0</v>
      </c>
      <c r="G219" s="98">
        <v>0</v>
      </c>
      <c r="H219" s="62"/>
      <c r="I219" s="62"/>
      <c r="J219" s="62"/>
      <c r="K219" s="62"/>
    </row>
    <row r="220" spans="1:11" ht="14.1" customHeight="1" x14ac:dyDescent="0.25">
      <c r="A220" s="62"/>
      <c r="B220" s="62"/>
      <c r="C220" s="97" t="s">
        <v>80</v>
      </c>
      <c r="D220" s="98">
        <v>0</v>
      </c>
      <c r="E220" s="98">
        <v>0</v>
      </c>
      <c r="F220" s="98">
        <v>0</v>
      </c>
      <c r="G220" s="98">
        <v>0</v>
      </c>
      <c r="H220" s="62"/>
      <c r="I220" s="62"/>
      <c r="J220" s="62"/>
      <c r="K220" s="62"/>
    </row>
    <row r="221" spans="1:11" ht="14.1" customHeight="1" x14ac:dyDescent="0.25">
      <c r="A221" s="62"/>
      <c r="B221" s="62"/>
      <c r="C221" s="97" t="s">
        <v>81</v>
      </c>
      <c r="D221" s="98">
        <v>0</v>
      </c>
      <c r="E221" s="98">
        <v>0</v>
      </c>
      <c r="F221" s="98">
        <v>0</v>
      </c>
      <c r="G221" s="98">
        <v>0</v>
      </c>
      <c r="H221" s="62"/>
      <c r="I221" s="62"/>
      <c r="J221" s="62"/>
      <c r="K221" s="62"/>
    </row>
    <row r="222" spans="1:11" ht="14.1" customHeight="1" x14ac:dyDescent="0.25">
      <c r="A222" s="62"/>
      <c r="B222" s="62"/>
      <c r="C222" s="97" t="s">
        <v>85</v>
      </c>
      <c r="D222" s="98">
        <v>0</v>
      </c>
      <c r="E222" s="98">
        <v>0</v>
      </c>
      <c r="F222" s="98">
        <v>0</v>
      </c>
      <c r="G222" s="98">
        <v>0</v>
      </c>
      <c r="H222" s="62"/>
      <c r="I222" s="62"/>
      <c r="J222" s="62"/>
      <c r="K222" s="62"/>
    </row>
    <row r="223" spans="1:11" ht="14.1" customHeight="1" x14ac:dyDescent="0.25">
      <c r="A223" s="62"/>
      <c r="B223" s="62"/>
      <c r="C223" s="97" t="s">
        <v>80</v>
      </c>
      <c r="D223" s="98">
        <v>0</v>
      </c>
      <c r="E223" s="98">
        <v>0</v>
      </c>
      <c r="F223" s="98">
        <v>0</v>
      </c>
      <c r="G223" s="98">
        <v>0</v>
      </c>
      <c r="H223" s="62"/>
      <c r="I223" s="62"/>
      <c r="J223" s="62"/>
      <c r="K223" s="62"/>
    </row>
    <row r="224" spans="1:11" ht="14.1" customHeight="1" x14ac:dyDescent="0.25">
      <c r="A224" s="62"/>
      <c r="B224" s="62"/>
      <c r="C224" s="97" t="s">
        <v>81</v>
      </c>
      <c r="D224" s="98">
        <v>0</v>
      </c>
      <c r="E224" s="98">
        <v>0</v>
      </c>
      <c r="F224" s="98">
        <v>0</v>
      </c>
      <c r="G224" s="98">
        <v>0</v>
      </c>
      <c r="H224" s="62"/>
      <c r="I224" s="62"/>
      <c r="J224" s="62"/>
      <c r="K224" s="62"/>
    </row>
    <row r="225" spans="1:11" ht="14.1" customHeight="1" x14ac:dyDescent="0.25">
      <c r="A225" s="62"/>
      <c r="B225" s="62"/>
      <c r="C225" s="97" t="s">
        <v>86</v>
      </c>
      <c r="D225" s="98">
        <v>0</v>
      </c>
      <c r="E225" s="98">
        <v>0</v>
      </c>
      <c r="F225" s="98">
        <v>0</v>
      </c>
      <c r="G225" s="98">
        <v>0</v>
      </c>
      <c r="H225" s="62"/>
      <c r="I225" s="62"/>
      <c r="J225" s="62"/>
      <c r="K225" s="62"/>
    </row>
    <row r="226" spans="1:11" ht="14.1" customHeight="1" x14ac:dyDescent="0.25">
      <c r="A226" s="62"/>
      <c r="B226" s="62"/>
      <c r="C226" s="97" t="s">
        <v>80</v>
      </c>
      <c r="D226" s="98">
        <v>0</v>
      </c>
      <c r="E226" s="98">
        <v>0</v>
      </c>
      <c r="F226" s="98">
        <v>0</v>
      </c>
      <c r="G226" s="98">
        <v>0</v>
      </c>
      <c r="H226" s="62"/>
      <c r="I226" s="62"/>
      <c r="J226" s="62"/>
      <c r="K226" s="62"/>
    </row>
    <row r="227" spans="1:11" ht="14.1" customHeight="1" x14ac:dyDescent="0.25">
      <c r="A227" s="62"/>
      <c r="B227" s="62"/>
      <c r="C227" s="97" t="s">
        <v>81</v>
      </c>
      <c r="D227" s="98">
        <v>0</v>
      </c>
      <c r="E227" s="98">
        <v>0</v>
      </c>
      <c r="F227" s="98">
        <v>0</v>
      </c>
      <c r="G227" s="98">
        <v>0</v>
      </c>
      <c r="H227" s="62"/>
      <c r="I227" s="62"/>
      <c r="J227" s="62"/>
      <c r="K227" s="62"/>
    </row>
    <row r="228" spans="1:11" ht="14.1" customHeight="1" x14ac:dyDescent="0.25">
      <c r="A228" s="62"/>
      <c r="B228" s="62"/>
      <c r="C228" s="97" t="s">
        <v>87</v>
      </c>
      <c r="D228" s="98">
        <v>0</v>
      </c>
      <c r="E228" s="98">
        <v>0</v>
      </c>
      <c r="F228" s="98">
        <v>0</v>
      </c>
      <c r="G228" s="98">
        <v>0</v>
      </c>
      <c r="H228" s="62"/>
      <c r="I228" s="62"/>
      <c r="J228" s="62"/>
      <c r="K228" s="62"/>
    </row>
    <row r="229" spans="1:11" ht="14.1" customHeight="1" x14ac:dyDescent="0.25">
      <c r="A229" s="62"/>
      <c r="B229" s="62"/>
      <c r="C229" s="97" t="s">
        <v>80</v>
      </c>
      <c r="D229" s="98">
        <v>0</v>
      </c>
      <c r="E229" s="98">
        <v>0</v>
      </c>
      <c r="F229" s="98">
        <v>0</v>
      </c>
      <c r="G229" s="98">
        <v>0</v>
      </c>
      <c r="H229" s="62"/>
      <c r="I229" s="62"/>
      <c r="J229" s="62"/>
      <c r="K229" s="62"/>
    </row>
    <row r="230" spans="1:11" ht="14.1" customHeight="1" x14ac:dyDescent="0.25">
      <c r="A230" s="62"/>
      <c r="B230" s="62"/>
      <c r="C230" s="97" t="s">
        <v>81</v>
      </c>
      <c r="D230" s="98">
        <v>0</v>
      </c>
      <c r="E230" s="98">
        <v>0</v>
      </c>
      <c r="F230" s="98">
        <v>0</v>
      </c>
      <c r="G230" s="98">
        <v>0</v>
      </c>
      <c r="H230" s="62"/>
      <c r="I230" s="62"/>
      <c r="J230" s="62"/>
      <c r="K230" s="62"/>
    </row>
    <row r="231" spans="1:11" ht="14.1" customHeight="1" x14ac:dyDescent="0.25">
      <c r="A231" s="62"/>
      <c r="B231" s="62"/>
      <c r="C231" s="97" t="s">
        <v>88</v>
      </c>
      <c r="D231" s="98">
        <v>0</v>
      </c>
      <c r="E231" s="98">
        <v>0</v>
      </c>
      <c r="F231" s="98">
        <v>0</v>
      </c>
      <c r="G231" s="98">
        <v>0</v>
      </c>
      <c r="H231" s="62"/>
      <c r="I231" s="62"/>
      <c r="J231" s="62"/>
      <c r="K231" s="62"/>
    </row>
    <row r="232" spans="1:11" ht="14.1" customHeight="1" x14ac:dyDescent="0.25">
      <c r="A232" s="62"/>
      <c r="B232" s="62"/>
      <c r="C232" s="97" t="s">
        <v>80</v>
      </c>
      <c r="D232" s="98">
        <v>0</v>
      </c>
      <c r="E232" s="98">
        <v>0</v>
      </c>
      <c r="F232" s="98">
        <v>0</v>
      </c>
      <c r="G232" s="98">
        <v>0</v>
      </c>
      <c r="H232" s="62"/>
      <c r="I232" s="62"/>
      <c r="J232" s="62"/>
      <c r="K232" s="62"/>
    </row>
    <row r="233" spans="1:11" ht="14.1" customHeight="1" x14ac:dyDescent="0.25">
      <c r="A233" s="62"/>
      <c r="B233" s="62"/>
      <c r="C233" s="97" t="s">
        <v>89</v>
      </c>
      <c r="D233" s="98">
        <v>0</v>
      </c>
      <c r="E233" s="98">
        <v>0</v>
      </c>
      <c r="F233" s="98">
        <v>0</v>
      </c>
      <c r="G233" s="98">
        <v>0</v>
      </c>
      <c r="H233" s="62"/>
      <c r="I233" s="62"/>
      <c r="J233" s="62"/>
      <c r="K233" s="62"/>
    </row>
    <row r="234" spans="1:11" ht="14.1" customHeight="1" x14ac:dyDescent="0.25">
      <c r="A234" s="62"/>
      <c r="B234" s="62"/>
      <c r="C234" s="97" t="s">
        <v>90</v>
      </c>
      <c r="D234" s="98">
        <v>0</v>
      </c>
      <c r="E234" s="98">
        <v>0</v>
      </c>
      <c r="F234" s="98">
        <v>0</v>
      </c>
      <c r="G234" s="98">
        <v>0</v>
      </c>
      <c r="H234" s="62"/>
      <c r="I234" s="62"/>
      <c r="J234" s="62"/>
      <c r="K234" s="62"/>
    </row>
    <row r="235" spans="1:11" ht="14.1" customHeight="1" x14ac:dyDescent="0.25">
      <c r="A235" s="62"/>
      <c r="B235" s="62"/>
      <c r="C235" s="97" t="s">
        <v>91</v>
      </c>
      <c r="D235" s="98">
        <v>0</v>
      </c>
      <c r="E235" s="98">
        <v>0</v>
      </c>
      <c r="F235" s="98">
        <v>0</v>
      </c>
      <c r="G235" s="98">
        <v>0</v>
      </c>
      <c r="H235" s="62"/>
      <c r="I235" s="62"/>
      <c r="J235" s="62"/>
      <c r="K235" s="62"/>
    </row>
    <row r="236" spans="1:11" ht="14.1" customHeight="1" x14ac:dyDescent="0.25">
      <c r="A236" s="62"/>
      <c r="B236" s="62"/>
      <c r="C236" s="97" t="s">
        <v>92</v>
      </c>
      <c r="D236" s="98">
        <v>0</v>
      </c>
      <c r="E236" s="98">
        <v>0</v>
      </c>
      <c r="F236" s="98">
        <v>0</v>
      </c>
      <c r="G236" s="98">
        <v>0</v>
      </c>
      <c r="H236" s="62"/>
      <c r="I236" s="62"/>
      <c r="J236" s="62"/>
      <c r="K236" s="62"/>
    </row>
    <row r="237" spans="1:11" ht="14.1" customHeight="1" x14ac:dyDescent="0.25">
      <c r="A237" s="62"/>
      <c r="B237" s="62"/>
      <c r="C237" s="97" t="s">
        <v>93</v>
      </c>
      <c r="D237" s="98">
        <v>0</v>
      </c>
      <c r="E237" s="98">
        <v>0</v>
      </c>
      <c r="F237" s="98">
        <v>0</v>
      </c>
      <c r="G237" s="98">
        <v>0</v>
      </c>
      <c r="H237" s="62"/>
      <c r="I237" s="62"/>
      <c r="J237" s="62"/>
      <c r="K237" s="62"/>
    </row>
    <row r="238" spans="1:11" ht="14.1" customHeight="1" x14ac:dyDescent="0.25">
      <c r="A238" s="62"/>
      <c r="B238" s="62"/>
      <c r="C238" s="97" t="s">
        <v>80</v>
      </c>
      <c r="D238" s="98">
        <v>0</v>
      </c>
      <c r="E238" s="98">
        <v>0</v>
      </c>
      <c r="F238" s="98">
        <v>0</v>
      </c>
      <c r="G238" s="98">
        <v>0</v>
      </c>
      <c r="H238" s="62"/>
      <c r="I238" s="62"/>
      <c r="J238" s="62"/>
      <c r="K238" s="62"/>
    </row>
    <row r="239" spans="1:11" ht="14.1" customHeight="1" x14ac:dyDescent="0.25">
      <c r="A239" s="62"/>
      <c r="B239" s="62"/>
      <c r="C239" s="97" t="s">
        <v>89</v>
      </c>
      <c r="D239" s="98">
        <v>0</v>
      </c>
      <c r="E239" s="98">
        <v>0</v>
      </c>
      <c r="F239" s="98">
        <v>0</v>
      </c>
      <c r="G239" s="98">
        <v>0</v>
      </c>
      <c r="H239" s="62"/>
      <c r="I239" s="62"/>
      <c r="J239" s="62"/>
      <c r="K239" s="62"/>
    </row>
    <row r="240" spans="1:11" ht="14.1" customHeight="1" x14ac:dyDescent="0.25">
      <c r="A240" s="62"/>
      <c r="B240" s="62"/>
      <c r="C240" s="97" t="s">
        <v>90</v>
      </c>
      <c r="D240" s="98">
        <v>0</v>
      </c>
      <c r="E240" s="98">
        <v>0</v>
      </c>
      <c r="F240" s="98">
        <v>0</v>
      </c>
      <c r="G240" s="98">
        <v>0</v>
      </c>
      <c r="H240" s="62"/>
      <c r="I240" s="62"/>
      <c r="J240" s="62"/>
      <c r="K240" s="62"/>
    </row>
    <row r="241" spans="1:11" ht="14.1" customHeight="1" x14ac:dyDescent="0.25">
      <c r="A241" s="62"/>
      <c r="B241" s="62"/>
      <c r="C241" s="97" t="s">
        <v>91</v>
      </c>
      <c r="D241" s="98">
        <v>0</v>
      </c>
      <c r="E241" s="98">
        <v>0</v>
      </c>
      <c r="F241" s="98">
        <v>0</v>
      </c>
      <c r="G241" s="98">
        <v>0</v>
      </c>
      <c r="H241" s="62"/>
      <c r="I241" s="62"/>
      <c r="J241" s="62"/>
      <c r="K241" s="62"/>
    </row>
    <row r="242" spans="1:11" ht="14.1" customHeight="1" x14ac:dyDescent="0.25">
      <c r="A242" s="62"/>
      <c r="B242" s="62"/>
      <c r="C242" s="97" t="s">
        <v>92</v>
      </c>
      <c r="D242" s="98">
        <v>0</v>
      </c>
      <c r="E242" s="98">
        <v>0</v>
      </c>
      <c r="F242" s="98">
        <v>0</v>
      </c>
      <c r="G242" s="98">
        <v>0</v>
      </c>
      <c r="H242" s="62"/>
      <c r="I242" s="62"/>
      <c r="J242" s="62"/>
      <c r="K242" s="62"/>
    </row>
    <row r="243" spans="1:11" ht="14.1" customHeight="1" x14ac:dyDescent="0.25">
      <c r="A243" s="62"/>
      <c r="B243" s="62"/>
      <c r="C243" s="97" t="s">
        <v>94</v>
      </c>
      <c r="D243" s="98">
        <v>0</v>
      </c>
      <c r="E243" s="98">
        <v>0</v>
      </c>
      <c r="F243" s="98">
        <v>0</v>
      </c>
      <c r="G243" s="98">
        <v>0</v>
      </c>
      <c r="H243" s="62"/>
      <c r="I243" s="62"/>
      <c r="J243" s="62"/>
      <c r="K243" s="62"/>
    </row>
    <row r="244" spans="1:11" ht="14.1" customHeight="1" x14ac:dyDescent="0.25">
      <c r="A244" s="62"/>
      <c r="B244" s="62"/>
      <c r="C244" s="97" t="s">
        <v>80</v>
      </c>
      <c r="D244" s="98">
        <v>0</v>
      </c>
      <c r="E244" s="98">
        <v>0</v>
      </c>
      <c r="F244" s="98">
        <v>0</v>
      </c>
      <c r="G244" s="98">
        <v>0</v>
      </c>
      <c r="H244" s="62"/>
      <c r="I244" s="62"/>
      <c r="J244" s="62"/>
      <c r="K244" s="62"/>
    </row>
    <row r="245" spans="1:11" ht="14.1" customHeight="1" x14ac:dyDescent="0.25">
      <c r="A245" s="62"/>
      <c r="B245" s="62"/>
      <c r="C245" s="97" t="s">
        <v>89</v>
      </c>
      <c r="D245" s="98">
        <v>0</v>
      </c>
      <c r="E245" s="98">
        <v>0</v>
      </c>
      <c r="F245" s="98">
        <v>0</v>
      </c>
      <c r="G245" s="98">
        <v>0</v>
      </c>
      <c r="H245" s="62"/>
      <c r="I245" s="62"/>
      <c r="J245" s="62"/>
      <c r="K245" s="62"/>
    </row>
    <row r="246" spans="1:11" ht="14.1" customHeight="1" x14ac:dyDescent="0.25">
      <c r="A246" s="62"/>
      <c r="B246" s="62"/>
      <c r="C246" s="97" t="s">
        <v>90</v>
      </c>
      <c r="D246" s="98">
        <v>0</v>
      </c>
      <c r="E246" s="98">
        <v>0</v>
      </c>
      <c r="F246" s="98">
        <v>0</v>
      </c>
      <c r="G246" s="98">
        <v>0</v>
      </c>
      <c r="H246" s="62"/>
      <c r="I246" s="62"/>
      <c r="J246" s="62"/>
      <c r="K246" s="62"/>
    </row>
    <row r="247" spans="1:11" ht="14.1" customHeight="1" x14ac:dyDescent="0.25">
      <c r="A247" s="62"/>
      <c r="B247" s="62"/>
      <c r="C247" s="97" t="s">
        <v>91</v>
      </c>
      <c r="D247" s="98">
        <v>0</v>
      </c>
      <c r="E247" s="98">
        <v>0</v>
      </c>
      <c r="F247" s="98">
        <v>0</v>
      </c>
      <c r="G247" s="98">
        <v>0</v>
      </c>
      <c r="H247" s="62"/>
      <c r="I247" s="62"/>
      <c r="J247" s="62"/>
      <c r="K247" s="62"/>
    </row>
    <row r="248" spans="1:11" ht="14.1" customHeight="1" x14ac:dyDescent="0.25">
      <c r="A248" s="62"/>
      <c r="B248" s="62"/>
      <c r="C248" s="97" t="s">
        <v>92</v>
      </c>
      <c r="D248" s="98">
        <v>0</v>
      </c>
      <c r="E248" s="98">
        <v>0</v>
      </c>
      <c r="F248" s="98">
        <v>0</v>
      </c>
      <c r="G248" s="98">
        <v>0</v>
      </c>
      <c r="H248" s="62"/>
      <c r="I248" s="62"/>
      <c r="J248" s="62"/>
      <c r="K248" s="62"/>
    </row>
    <row r="249" spans="1:11" ht="14.1" customHeight="1" x14ac:dyDescent="0.25">
      <c r="A249" s="62"/>
      <c r="B249" s="62"/>
      <c r="C249" s="97" t="s">
        <v>95</v>
      </c>
      <c r="D249" s="98">
        <v>0</v>
      </c>
      <c r="E249" s="98">
        <v>0</v>
      </c>
      <c r="F249" s="98">
        <v>0</v>
      </c>
      <c r="G249" s="98">
        <v>0</v>
      </c>
      <c r="H249" s="62"/>
      <c r="I249" s="62"/>
      <c r="J249" s="62"/>
      <c r="K249" s="62"/>
    </row>
    <row r="250" spans="1:11" ht="14.1" customHeight="1" x14ac:dyDescent="0.25">
      <c r="A250" s="62"/>
      <c r="B250" s="62"/>
      <c r="C250" s="97" t="s">
        <v>96</v>
      </c>
      <c r="D250" s="98">
        <v>0</v>
      </c>
      <c r="E250" s="98">
        <v>0</v>
      </c>
      <c r="F250" s="98">
        <v>0</v>
      </c>
      <c r="G250" s="98">
        <v>0</v>
      </c>
      <c r="H250" s="62"/>
      <c r="I250" s="62"/>
      <c r="J250" s="62"/>
      <c r="K250" s="62"/>
    </row>
    <row r="251" spans="1:11" ht="14.1" customHeight="1" x14ac:dyDescent="0.25">
      <c r="A251" s="62"/>
      <c r="B251" s="62"/>
      <c r="C251" s="99" t="s">
        <v>97</v>
      </c>
      <c r="D251" s="98">
        <v>5000000</v>
      </c>
      <c r="E251" s="98">
        <v>6000000</v>
      </c>
      <c r="F251" s="98">
        <v>8500000</v>
      </c>
      <c r="G251" s="98">
        <v>8500000</v>
      </c>
      <c r="H251" s="62"/>
      <c r="I251" s="62"/>
      <c r="J251" s="62"/>
      <c r="K251" s="62"/>
    </row>
    <row r="252" spans="1:11" ht="18" customHeight="1" x14ac:dyDescent="0.25">
      <c r="A252" s="62"/>
      <c r="B252" s="62"/>
      <c r="C252" s="86" t="s">
        <v>47</v>
      </c>
      <c r="D252" s="87" t="s">
        <v>1145</v>
      </c>
      <c r="E252" s="88"/>
      <c r="F252" s="88"/>
      <c r="G252" s="88"/>
      <c r="H252" s="62"/>
      <c r="I252" s="62"/>
      <c r="J252" s="62"/>
      <c r="K252" s="62"/>
    </row>
    <row r="253" spans="1:11" ht="18" customHeight="1" x14ac:dyDescent="0.25">
      <c r="A253" s="62"/>
      <c r="B253" s="62"/>
      <c r="C253" s="89" t="s">
        <v>49</v>
      </c>
      <c r="D253" s="90" t="s">
        <v>1146</v>
      </c>
      <c r="E253" s="45"/>
      <c r="F253" s="45"/>
      <c r="G253" s="45"/>
      <c r="H253" s="62"/>
      <c r="I253" s="62"/>
      <c r="J253" s="62"/>
      <c r="K253" s="62"/>
    </row>
    <row r="254" spans="1:11" ht="18" customHeight="1" x14ac:dyDescent="0.25">
      <c r="A254" s="62"/>
      <c r="B254" s="62"/>
      <c r="C254" s="89" t="s">
        <v>51</v>
      </c>
      <c r="D254" s="90" t="s">
        <v>1147</v>
      </c>
      <c r="E254" s="45"/>
      <c r="F254" s="45"/>
      <c r="G254" s="45"/>
      <c r="H254" s="62"/>
      <c r="I254" s="62"/>
      <c r="J254" s="62"/>
      <c r="K254" s="62"/>
    </row>
    <row r="255" spans="1:11" ht="15" customHeight="1" x14ac:dyDescent="0.25">
      <c r="A255" s="62"/>
      <c r="B255" s="62"/>
      <c r="C255" s="91"/>
      <c r="D255" s="92">
        <v>2021</v>
      </c>
      <c r="E255" s="92">
        <v>2022</v>
      </c>
      <c r="F255" s="92">
        <v>2023</v>
      </c>
      <c r="G255" s="92">
        <v>2024</v>
      </c>
      <c r="H255" s="62"/>
      <c r="I255" s="62"/>
      <c r="J255" s="62"/>
      <c r="K255" s="62"/>
    </row>
    <row r="256" spans="1:11" ht="15" customHeight="1" x14ac:dyDescent="0.25">
      <c r="A256" s="62"/>
      <c r="B256" s="62"/>
      <c r="C256" s="93"/>
      <c r="D256" s="94" t="s">
        <v>17</v>
      </c>
      <c r="E256" s="94" t="s">
        <v>18</v>
      </c>
      <c r="F256" s="94" t="s">
        <v>18</v>
      </c>
      <c r="G256" s="94" t="s">
        <v>18</v>
      </c>
      <c r="H256" s="62"/>
      <c r="I256" s="62"/>
      <c r="J256" s="62"/>
      <c r="K256" s="62"/>
    </row>
    <row r="257" spans="1:11" ht="14.1" customHeight="1" x14ac:dyDescent="0.25">
      <c r="A257" s="62"/>
      <c r="B257" s="62"/>
      <c r="C257" s="78" t="s">
        <v>53</v>
      </c>
      <c r="D257" s="82" t="s">
        <v>1148</v>
      </c>
      <c r="E257" s="82" t="s">
        <v>1148</v>
      </c>
      <c r="F257" s="82" t="s">
        <v>1148</v>
      </c>
      <c r="G257" s="82" t="s">
        <v>1148</v>
      </c>
      <c r="H257" s="62"/>
      <c r="I257" s="62"/>
      <c r="J257" s="62"/>
      <c r="K257" s="62"/>
    </row>
    <row r="258" spans="1:11" ht="14.1" customHeight="1" x14ac:dyDescent="0.25">
      <c r="A258" s="62"/>
      <c r="B258" s="62"/>
      <c r="C258" s="78" t="s">
        <v>57</v>
      </c>
      <c r="D258" s="82" t="s">
        <v>1149</v>
      </c>
      <c r="E258" s="82" t="s">
        <v>1150</v>
      </c>
      <c r="F258" s="82" t="s">
        <v>1151</v>
      </c>
      <c r="G258" s="82" t="s">
        <v>1152</v>
      </c>
      <c r="H258" s="62"/>
      <c r="I258" s="62"/>
      <c r="J258" s="62"/>
      <c r="K258" s="62"/>
    </row>
    <row r="259" spans="1:11" ht="14.1" customHeight="1" x14ac:dyDescent="0.25">
      <c r="A259" s="62"/>
      <c r="B259" s="62"/>
      <c r="C259" s="78" t="s">
        <v>62</v>
      </c>
      <c r="D259" s="82" t="s">
        <v>1153</v>
      </c>
      <c r="E259" s="82" t="s">
        <v>1154</v>
      </c>
      <c r="F259" s="82" t="s">
        <v>1155</v>
      </c>
      <c r="G259" s="82" t="s">
        <v>1156</v>
      </c>
      <c r="H259" s="62"/>
      <c r="I259" s="62"/>
      <c r="J259" s="62"/>
      <c r="K259" s="62"/>
    </row>
    <row r="260" spans="1:11" ht="14.1" customHeight="1" x14ac:dyDescent="0.25">
      <c r="A260" s="62"/>
      <c r="B260" s="62"/>
      <c r="C260" s="78" t="s">
        <v>67</v>
      </c>
      <c r="D260" s="82" t="s">
        <v>20</v>
      </c>
      <c r="E260" s="82" t="s">
        <v>43</v>
      </c>
      <c r="F260" s="82" t="s">
        <v>43</v>
      </c>
      <c r="G260" s="82" t="s">
        <v>43</v>
      </c>
      <c r="H260" s="62"/>
      <c r="I260" s="62"/>
      <c r="J260" s="62"/>
      <c r="K260" s="62"/>
    </row>
    <row r="261" spans="1:11" ht="14.1" customHeight="1" x14ac:dyDescent="0.25">
      <c r="A261" s="62"/>
      <c r="B261" s="62"/>
      <c r="C261" s="78" t="s">
        <v>70</v>
      </c>
      <c r="D261" s="82" t="s">
        <v>20</v>
      </c>
      <c r="E261" s="82" t="s">
        <v>1157</v>
      </c>
      <c r="F261" s="82" t="s">
        <v>1158</v>
      </c>
      <c r="G261" s="82" t="s">
        <v>1159</v>
      </c>
      <c r="H261" s="62"/>
      <c r="I261" s="62"/>
      <c r="J261" s="62"/>
      <c r="K261" s="62"/>
    </row>
    <row r="262" spans="1:11" ht="14.1" customHeight="1" x14ac:dyDescent="0.25">
      <c r="A262" s="62"/>
      <c r="B262" s="62"/>
      <c r="C262" s="78" t="s">
        <v>74</v>
      </c>
      <c r="D262" s="82" t="s">
        <v>20</v>
      </c>
      <c r="E262" s="82" t="s">
        <v>1157</v>
      </c>
      <c r="F262" s="82" t="s">
        <v>1158</v>
      </c>
      <c r="G262" s="82" t="s">
        <v>1159</v>
      </c>
      <c r="H262" s="62"/>
      <c r="I262" s="62"/>
      <c r="J262" s="62"/>
      <c r="K262" s="62"/>
    </row>
    <row r="263" spans="1:11" ht="14.1" customHeight="1" x14ac:dyDescent="0.25">
      <c r="A263" s="62"/>
      <c r="B263" s="62"/>
      <c r="C263" s="95" t="s">
        <v>78</v>
      </c>
      <c r="D263" s="96"/>
      <c r="E263" s="96"/>
      <c r="F263" s="96"/>
      <c r="G263" s="96"/>
      <c r="H263" s="62"/>
      <c r="I263" s="62"/>
      <c r="J263" s="62"/>
      <c r="K263" s="62"/>
    </row>
    <row r="264" spans="1:11" ht="14.1" customHeight="1" x14ac:dyDescent="0.25">
      <c r="A264" s="62"/>
      <c r="B264" s="62"/>
      <c r="C264" s="91"/>
      <c r="D264" s="92">
        <v>2021</v>
      </c>
      <c r="E264" s="92">
        <v>2022</v>
      </c>
      <c r="F264" s="92">
        <v>2023</v>
      </c>
      <c r="G264" s="92">
        <v>2024</v>
      </c>
      <c r="H264" s="62"/>
      <c r="I264" s="62"/>
      <c r="J264" s="62"/>
      <c r="K264" s="62"/>
    </row>
    <row r="265" spans="1:11" ht="14.1" customHeight="1" x14ac:dyDescent="0.25">
      <c r="A265" s="62"/>
      <c r="B265" s="62"/>
      <c r="C265" s="93"/>
      <c r="D265" s="94" t="s">
        <v>17</v>
      </c>
      <c r="E265" s="94" t="s">
        <v>18</v>
      </c>
      <c r="F265" s="94" t="s">
        <v>18</v>
      </c>
      <c r="G265" s="94" t="s">
        <v>18</v>
      </c>
      <c r="H265" s="62"/>
      <c r="I265" s="62"/>
      <c r="J265" s="62"/>
      <c r="K265" s="62"/>
    </row>
    <row r="266" spans="1:11" ht="14.1" customHeight="1" x14ac:dyDescent="0.25">
      <c r="A266" s="62"/>
      <c r="B266" s="62"/>
      <c r="C266" s="97" t="s">
        <v>79</v>
      </c>
      <c r="D266" s="98">
        <v>11978000</v>
      </c>
      <c r="E266" s="98">
        <v>13700000</v>
      </c>
      <c r="F266" s="98">
        <v>13700000</v>
      </c>
      <c r="G266" s="98">
        <v>13700000</v>
      </c>
      <c r="H266" s="62"/>
      <c r="I266" s="62"/>
      <c r="J266" s="62"/>
      <c r="K266" s="62"/>
    </row>
    <row r="267" spans="1:11" ht="14.1" customHeight="1" x14ac:dyDescent="0.25">
      <c r="A267" s="62"/>
      <c r="B267" s="62"/>
      <c r="C267" s="97" t="s">
        <v>80</v>
      </c>
      <c r="D267" s="98">
        <v>11978000</v>
      </c>
      <c r="E267" s="98">
        <v>7200000</v>
      </c>
      <c r="F267" s="98">
        <v>7200000</v>
      </c>
      <c r="G267" s="98">
        <v>7200000</v>
      </c>
      <c r="H267" s="62"/>
      <c r="I267" s="62"/>
      <c r="J267" s="62"/>
      <c r="K267" s="62"/>
    </row>
    <row r="268" spans="1:11" ht="14.1" customHeight="1" x14ac:dyDescent="0.25">
      <c r="A268" s="62"/>
      <c r="B268" s="62"/>
      <c r="C268" s="97" t="s">
        <v>81</v>
      </c>
      <c r="D268" s="98">
        <v>0</v>
      </c>
      <c r="E268" s="98">
        <v>6500000</v>
      </c>
      <c r="F268" s="98">
        <v>6500000</v>
      </c>
      <c r="G268" s="98">
        <v>6500000</v>
      </c>
      <c r="H268" s="62"/>
      <c r="I268" s="62"/>
      <c r="J268" s="62"/>
      <c r="K268" s="62"/>
    </row>
    <row r="269" spans="1:11" ht="14.1" customHeight="1" x14ac:dyDescent="0.25">
      <c r="A269" s="62"/>
      <c r="B269" s="62"/>
      <c r="C269" s="97" t="s">
        <v>82</v>
      </c>
      <c r="D269" s="98">
        <v>2160500</v>
      </c>
      <c r="E269" s="98">
        <v>2280000</v>
      </c>
      <c r="F269" s="98">
        <v>2280000</v>
      </c>
      <c r="G269" s="98">
        <v>2280000</v>
      </c>
      <c r="H269" s="62"/>
      <c r="I269" s="62"/>
      <c r="J269" s="62"/>
      <c r="K269" s="62"/>
    </row>
    <row r="270" spans="1:11" ht="14.1" customHeight="1" x14ac:dyDescent="0.25">
      <c r="A270" s="62"/>
      <c r="B270" s="62"/>
      <c r="C270" s="97" t="s">
        <v>80</v>
      </c>
      <c r="D270" s="98">
        <v>2160500</v>
      </c>
      <c r="E270" s="98">
        <v>1200000</v>
      </c>
      <c r="F270" s="98">
        <v>1200000</v>
      </c>
      <c r="G270" s="98">
        <v>1200000</v>
      </c>
      <c r="H270" s="62"/>
      <c r="I270" s="62"/>
      <c r="J270" s="62"/>
      <c r="K270" s="62"/>
    </row>
    <row r="271" spans="1:11" ht="14.1" customHeight="1" x14ac:dyDescent="0.25">
      <c r="A271" s="62"/>
      <c r="B271" s="62"/>
      <c r="C271" s="97" t="s">
        <v>81</v>
      </c>
      <c r="D271" s="98">
        <v>0</v>
      </c>
      <c r="E271" s="98">
        <v>1080000</v>
      </c>
      <c r="F271" s="98">
        <v>1080000</v>
      </c>
      <c r="G271" s="98">
        <v>1080000</v>
      </c>
      <c r="H271" s="62"/>
      <c r="I271" s="62"/>
      <c r="J271" s="62"/>
      <c r="K271" s="62"/>
    </row>
    <row r="272" spans="1:11" ht="14.1" customHeight="1" x14ac:dyDescent="0.25">
      <c r="A272" s="62"/>
      <c r="B272" s="62"/>
      <c r="C272" s="97" t="s">
        <v>83</v>
      </c>
      <c r="D272" s="98">
        <v>17000000</v>
      </c>
      <c r="E272" s="98">
        <v>17500000</v>
      </c>
      <c r="F272" s="98">
        <v>20624000</v>
      </c>
      <c r="G272" s="98">
        <v>21201000</v>
      </c>
      <c r="H272" s="62"/>
      <c r="I272" s="62"/>
      <c r="J272" s="62"/>
      <c r="K272" s="62"/>
    </row>
    <row r="273" spans="1:11" ht="14.1" customHeight="1" x14ac:dyDescent="0.25">
      <c r="A273" s="62"/>
      <c r="B273" s="62"/>
      <c r="C273" s="97" t="s">
        <v>80</v>
      </c>
      <c r="D273" s="98">
        <v>17000000</v>
      </c>
      <c r="E273" s="98">
        <v>17500000</v>
      </c>
      <c r="F273" s="98">
        <v>20624000</v>
      </c>
      <c r="G273" s="98">
        <v>21201000</v>
      </c>
      <c r="H273" s="62"/>
      <c r="I273" s="62"/>
      <c r="J273" s="62"/>
      <c r="K273" s="62"/>
    </row>
    <row r="274" spans="1:11" ht="14.1" customHeight="1" x14ac:dyDescent="0.25">
      <c r="A274" s="62"/>
      <c r="B274" s="62"/>
      <c r="C274" s="97" t="s">
        <v>81</v>
      </c>
      <c r="D274" s="98">
        <v>0</v>
      </c>
      <c r="E274" s="98">
        <v>0</v>
      </c>
      <c r="F274" s="98">
        <v>0</v>
      </c>
      <c r="G274" s="98">
        <v>0</v>
      </c>
      <c r="H274" s="62"/>
      <c r="I274" s="62"/>
      <c r="J274" s="62"/>
      <c r="K274" s="62"/>
    </row>
    <row r="275" spans="1:11" ht="14.1" customHeight="1" x14ac:dyDescent="0.25">
      <c r="A275" s="62"/>
      <c r="B275" s="62"/>
      <c r="C275" s="97" t="s">
        <v>84</v>
      </c>
      <c r="D275" s="98">
        <v>0</v>
      </c>
      <c r="E275" s="98">
        <v>0</v>
      </c>
      <c r="F275" s="98">
        <v>0</v>
      </c>
      <c r="G275" s="98">
        <v>0</v>
      </c>
      <c r="H275" s="62"/>
      <c r="I275" s="62"/>
      <c r="J275" s="62"/>
      <c r="K275" s="62"/>
    </row>
    <row r="276" spans="1:11" ht="14.1" customHeight="1" x14ac:dyDescent="0.25">
      <c r="A276" s="62"/>
      <c r="B276" s="62"/>
      <c r="C276" s="97" t="s">
        <v>80</v>
      </c>
      <c r="D276" s="98">
        <v>0</v>
      </c>
      <c r="E276" s="98">
        <v>0</v>
      </c>
      <c r="F276" s="98">
        <v>0</v>
      </c>
      <c r="G276" s="98">
        <v>0</v>
      </c>
      <c r="H276" s="62"/>
      <c r="I276" s="62"/>
      <c r="J276" s="62"/>
      <c r="K276" s="62"/>
    </row>
    <row r="277" spans="1:11" ht="14.1" customHeight="1" x14ac:dyDescent="0.25">
      <c r="A277" s="62"/>
      <c r="B277" s="62"/>
      <c r="C277" s="97" t="s">
        <v>81</v>
      </c>
      <c r="D277" s="98">
        <v>0</v>
      </c>
      <c r="E277" s="98">
        <v>0</v>
      </c>
      <c r="F277" s="98">
        <v>0</v>
      </c>
      <c r="G277" s="98">
        <v>0</v>
      </c>
      <c r="H277" s="62"/>
      <c r="I277" s="62"/>
      <c r="J277" s="62"/>
      <c r="K277" s="62"/>
    </row>
    <row r="278" spans="1:11" ht="14.1" customHeight="1" x14ac:dyDescent="0.25">
      <c r="A278" s="62"/>
      <c r="B278" s="62"/>
      <c r="C278" s="97" t="s">
        <v>85</v>
      </c>
      <c r="D278" s="98">
        <v>0</v>
      </c>
      <c r="E278" s="98">
        <v>0</v>
      </c>
      <c r="F278" s="98">
        <v>0</v>
      </c>
      <c r="G278" s="98">
        <v>0</v>
      </c>
      <c r="H278" s="62"/>
      <c r="I278" s="62"/>
      <c r="J278" s="62"/>
      <c r="K278" s="62"/>
    </row>
    <row r="279" spans="1:11" ht="14.1" customHeight="1" x14ac:dyDescent="0.25">
      <c r="A279" s="62"/>
      <c r="B279" s="62"/>
      <c r="C279" s="97" t="s">
        <v>80</v>
      </c>
      <c r="D279" s="98">
        <v>0</v>
      </c>
      <c r="E279" s="98">
        <v>0</v>
      </c>
      <c r="F279" s="98">
        <v>0</v>
      </c>
      <c r="G279" s="98">
        <v>0</v>
      </c>
      <c r="H279" s="62"/>
      <c r="I279" s="62"/>
      <c r="J279" s="62"/>
      <c r="K279" s="62"/>
    </row>
    <row r="280" spans="1:11" ht="14.1" customHeight="1" x14ac:dyDescent="0.25">
      <c r="A280" s="62"/>
      <c r="B280" s="62"/>
      <c r="C280" s="97" t="s">
        <v>81</v>
      </c>
      <c r="D280" s="98">
        <v>0</v>
      </c>
      <c r="E280" s="98">
        <v>0</v>
      </c>
      <c r="F280" s="98">
        <v>0</v>
      </c>
      <c r="G280" s="98">
        <v>0</v>
      </c>
      <c r="H280" s="62"/>
      <c r="I280" s="62"/>
      <c r="J280" s="62"/>
      <c r="K280" s="62"/>
    </row>
    <row r="281" spans="1:11" ht="14.1" customHeight="1" x14ac:dyDescent="0.25">
      <c r="A281" s="62"/>
      <c r="B281" s="62"/>
      <c r="C281" s="97" t="s">
        <v>86</v>
      </c>
      <c r="D281" s="98">
        <v>0</v>
      </c>
      <c r="E281" s="98">
        <v>0</v>
      </c>
      <c r="F281" s="98">
        <v>0</v>
      </c>
      <c r="G281" s="98">
        <v>0</v>
      </c>
      <c r="H281" s="62"/>
      <c r="I281" s="62"/>
      <c r="J281" s="62"/>
      <c r="K281" s="62"/>
    </row>
    <row r="282" spans="1:11" ht="14.1" customHeight="1" x14ac:dyDescent="0.25">
      <c r="A282" s="62"/>
      <c r="B282" s="62"/>
      <c r="C282" s="97" t="s">
        <v>80</v>
      </c>
      <c r="D282" s="98">
        <v>0</v>
      </c>
      <c r="E282" s="98">
        <v>0</v>
      </c>
      <c r="F282" s="98">
        <v>0</v>
      </c>
      <c r="G282" s="98">
        <v>0</v>
      </c>
      <c r="H282" s="62"/>
      <c r="I282" s="62"/>
      <c r="J282" s="62"/>
      <c r="K282" s="62"/>
    </row>
    <row r="283" spans="1:11" ht="14.1" customHeight="1" x14ac:dyDescent="0.25">
      <c r="A283" s="62"/>
      <c r="B283" s="62"/>
      <c r="C283" s="97" t="s">
        <v>81</v>
      </c>
      <c r="D283" s="98">
        <v>0</v>
      </c>
      <c r="E283" s="98">
        <v>0</v>
      </c>
      <c r="F283" s="98">
        <v>0</v>
      </c>
      <c r="G283" s="98">
        <v>0</v>
      </c>
      <c r="H283" s="62"/>
      <c r="I283" s="62"/>
      <c r="J283" s="62"/>
      <c r="K283" s="62"/>
    </row>
    <row r="284" spans="1:11" ht="14.1" customHeight="1" x14ac:dyDescent="0.25">
      <c r="A284" s="62"/>
      <c r="B284" s="62"/>
      <c r="C284" s="97" t="s">
        <v>87</v>
      </c>
      <c r="D284" s="98">
        <v>64200</v>
      </c>
      <c r="E284" s="98">
        <v>0</v>
      </c>
      <c r="F284" s="98">
        <v>0</v>
      </c>
      <c r="G284" s="98">
        <v>0</v>
      </c>
      <c r="H284" s="62"/>
      <c r="I284" s="62"/>
      <c r="J284" s="62"/>
      <c r="K284" s="62"/>
    </row>
    <row r="285" spans="1:11" ht="14.1" customHeight="1" x14ac:dyDescent="0.25">
      <c r="A285" s="62"/>
      <c r="B285" s="62"/>
      <c r="C285" s="97" t="s">
        <v>80</v>
      </c>
      <c r="D285" s="98">
        <v>64200</v>
      </c>
      <c r="E285" s="98">
        <v>0</v>
      </c>
      <c r="F285" s="98">
        <v>0</v>
      </c>
      <c r="G285" s="98">
        <v>0</v>
      </c>
      <c r="H285" s="62"/>
      <c r="I285" s="62"/>
      <c r="J285" s="62"/>
      <c r="K285" s="62"/>
    </row>
    <row r="286" spans="1:11" ht="14.1" customHeight="1" x14ac:dyDescent="0.25">
      <c r="A286" s="62"/>
      <c r="B286" s="62"/>
      <c r="C286" s="97" t="s">
        <v>81</v>
      </c>
      <c r="D286" s="98">
        <v>0</v>
      </c>
      <c r="E286" s="98">
        <v>0</v>
      </c>
      <c r="F286" s="98">
        <v>0</v>
      </c>
      <c r="G286" s="98">
        <v>0</v>
      </c>
      <c r="H286" s="62"/>
      <c r="I286" s="62"/>
      <c r="J286" s="62"/>
      <c r="K286" s="62"/>
    </row>
    <row r="287" spans="1:11" ht="14.1" customHeight="1" x14ac:dyDescent="0.25">
      <c r="A287" s="62"/>
      <c r="B287" s="62"/>
      <c r="C287" s="97" t="s">
        <v>88</v>
      </c>
      <c r="D287" s="98">
        <v>0</v>
      </c>
      <c r="E287" s="98">
        <v>0</v>
      </c>
      <c r="F287" s="98">
        <v>0</v>
      </c>
      <c r="G287" s="98">
        <v>0</v>
      </c>
      <c r="H287" s="62"/>
      <c r="I287" s="62"/>
      <c r="J287" s="62"/>
      <c r="K287" s="62"/>
    </row>
    <row r="288" spans="1:11" ht="14.1" customHeight="1" x14ac:dyDescent="0.25">
      <c r="A288" s="62"/>
      <c r="B288" s="62"/>
      <c r="C288" s="97" t="s">
        <v>80</v>
      </c>
      <c r="D288" s="98">
        <v>0</v>
      </c>
      <c r="E288" s="98">
        <v>0</v>
      </c>
      <c r="F288" s="98">
        <v>0</v>
      </c>
      <c r="G288" s="98">
        <v>0</v>
      </c>
      <c r="H288" s="62"/>
      <c r="I288" s="62"/>
      <c r="J288" s="62"/>
      <c r="K288" s="62"/>
    </row>
    <row r="289" spans="1:11" ht="14.1" customHeight="1" x14ac:dyDescent="0.25">
      <c r="A289" s="62"/>
      <c r="B289" s="62"/>
      <c r="C289" s="97" t="s">
        <v>89</v>
      </c>
      <c r="D289" s="98">
        <v>0</v>
      </c>
      <c r="E289" s="98">
        <v>0</v>
      </c>
      <c r="F289" s="98">
        <v>0</v>
      </c>
      <c r="G289" s="98">
        <v>0</v>
      </c>
      <c r="H289" s="62"/>
      <c r="I289" s="62"/>
      <c r="J289" s="62"/>
      <c r="K289" s="62"/>
    </row>
    <row r="290" spans="1:11" ht="14.1" customHeight="1" x14ac:dyDescent="0.25">
      <c r="A290" s="62"/>
      <c r="B290" s="62"/>
      <c r="C290" s="97" t="s">
        <v>90</v>
      </c>
      <c r="D290" s="98">
        <v>0</v>
      </c>
      <c r="E290" s="98">
        <v>0</v>
      </c>
      <c r="F290" s="98">
        <v>0</v>
      </c>
      <c r="G290" s="98">
        <v>0</v>
      </c>
      <c r="H290" s="62"/>
      <c r="I290" s="62"/>
      <c r="J290" s="62"/>
      <c r="K290" s="62"/>
    </row>
    <row r="291" spans="1:11" ht="14.1" customHeight="1" x14ac:dyDescent="0.25">
      <c r="A291" s="62"/>
      <c r="B291" s="62"/>
      <c r="C291" s="97" t="s">
        <v>91</v>
      </c>
      <c r="D291" s="98">
        <v>0</v>
      </c>
      <c r="E291" s="98">
        <v>0</v>
      </c>
      <c r="F291" s="98">
        <v>0</v>
      </c>
      <c r="G291" s="98">
        <v>0</v>
      </c>
      <c r="H291" s="62"/>
      <c r="I291" s="62"/>
      <c r="J291" s="62"/>
      <c r="K291" s="62"/>
    </row>
    <row r="292" spans="1:11" ht="14.1" customHeight="1" x14ac:dyDescent="0.25">
      <c r="A292" s="62"/>
      <c r="B292" s="62"/>
      <c r="C292" s="97" t="s">
        <v>92</v>
      </c>
      <c r="D292" s="98">
        <v>0</v>
      </c>
      <c r="E292" s="98">
        <v>0</v>
      </c>
      <c r="F292" s="98">
        <v>0</v>
      </c>
      <c r="G292" s="98">
        <v>0</v>
      </c>
      <c r="H292" s="62"/>
      <c r="I292" s="62"/>
      <c r="J292" s="62"/>
      <c r="K292" s="62"/>
    </row>
    <row r="293" spans="1:11" ht="14.1" customHeight="1" x14ac:dyDescent="0.25">
      <c r="A293" s="62"/>
      <c r="B293" s="62"/>
      <c r="C293" s="97" t="s">
        <v>93</v>
      </c>
      <c r="D293" s="98">
        <v>0</v>
      </c>
      <c r="E293" s="98">
        <v>0</v>
      </c>
      <c r="F293" s="98">
        <v>0</v>
      </c>
      <c r="G293" s="98">
        <v>0</v>
      </c>
      <c r="H293" s="62"/>
      <c r="I293" s="62"/>
      <c r="J293" s="62"/>
      <c r="K293" s="62"/>
    </row>
    <row r="294" spans="1:11" ht="14.1" customHeight="1" x14ac:dyDescent="0.25">
      <c r="A294" s="62"/>
      <c r="B294" s="62"/>
      <c r="C294" s="97" t="s">
        <v>80</v>
      </c>
      <c r="D294" s="98">
        <v>0</v>
      </c>
      <c r="E294" s="98">
        <v>0</v>
      </c>
      <c r="F294" s="98">
        <v>0</v>
      </c>
      <c r="G294" s="98">
        <v>0</v>
      </c>
      <c r="H294" s="62"/>
      <c r="I294" s="62"/>
      <c r="J294" s="62"/>
      <c r="K294" s="62"/>
    </row>
    <row r="295" spans="1:11" ht="14.1" customHeight="1" x14ac:dyDescent="0.25">
      <c r="A295" s="62"/>
      <c r="B295" s="62"/>
      <c r="C295" s="97" t="s">
        <v>89</v>
      </c>
      <c r="D295" s="98">
        <v>0</v>
      </c>
      <c r="E295" s="98">
        <v>0</v>
      </c>
      <c r="F295" s="98">
        <v>0</v>
      </c>
      <c r="G295" s="98">
        <v>0</v>
      </c>
      <c r="H295" s="62"/>
      <c r="I295" s="62"/>
      <c r="J295" s="62"/>
      <c r="K295" s="62"/>
    </row>
    <row r="296" spans="1:11" ht="14.1" customHeight="1" x14ac:dyDescent="0.25">
      <c r="A296" s="62"/>
      <c r="B296" s="62"/>
      <c r="C296" s="97" t="s">
        <v>90</v>
      </c>
      <c r="D296" s="98">
        <v>0</v>
      </c>
      <c r="E296" s="98">
        <v>0</v>
      </c>
      <c r="F296" s="98">
        <v>0</v>
      </c>
      <c r="G296" s="98">
        <v>0</v>
      </c>
      <c r="H296" s="62"/>
      <c r="I296" s="62"/>
      <c r="J296" s="62"/>
      <c r="K296" s="62"/>
    </row>
    <row r="297" spans="1:11" ht="14.1" customHeight="1" x14ac:dyDescent="0.25">
      <c r="A297" s="62"/>
      <c r="B297" s="62"/>
      <c r="C297" s="97" t="s">
        <v>91</v>
      </c>
      <c r="D297" s="98">
        <v>0</v>
      </c>
      <c r="E297" s="98">
        <v>0</v>
      </c>
      <c r="F297" s="98">
        <v>0</v>
      </c>
      <c r="G297" s="98">
        <v>0</v>
      </c>
      <c r="H297" s="62"/>
      <c r="I297" s="62"/>
      <c r="J297" s="62"/>
      <c r="K297" s="62"/>
    </row>
    <row r="298" spans="1:11" ht="14.1" customHeight="1" x14ac:dyDescent="0.25">
      <c r="A298" s="62"/>
      <c r="B298" s="62"/>
      <c r="C298" s="97" t="s">
        <v>92</v>
      </c>
      <c r="D298" s="98">
        <v>0</v>
      </c>
      <c r="E298" s="98">
        <v>0</v>
      </c>
      <c r="F298" s="98">
        <v>0</v>
      </c>
      <c r="G298" s="98">
        <v>0</v>
      </c>
      <c r="H298" s="62"/>
      <c r="I298" s="62"/>
      <c r="J298" s="62"/>
      <c r="K298" s="62"/>
    </row>
    <row r="299" spans="1:11" ht="14.1" customHeight="1" x14ac:dyDescent="0.25">
      <c r="A299" s="62"/>
      <c r="B299" s="62"/>
      <c r="C299" s="97" t="s">
        <v>94</v>
      </c>
      <c r="D299" s="98">
        <v>0</v>
      </c>
      <c r="E299" s="98">
        <v>0</v>
      </c>
      <c r="F299" s="98">
        <v>0</v>
      </c>
      <c r="G299" s="98">
        <v>0</v>
      </c>
      <c r="H299" s="62"/>
      <c r="I299" s="62"/>
      <c r="J299" s="62"/>
      <c r="K299" s="62"/>
    </row>
    <row r="300" spans="1:11" ht="14.1" customHeight="1" x14ac:dyDescent="0.25">
      <c r="A300" s="62"/>
      <c r="B300" s="62"/>
      <c r="C300" s="97" t="s">
        <v>80</v>
      </c>
      <c r="D300" s="98">
        <v>0</v>
      </c>
      <c r="E300" s="98">
        <v>0</v>
      </c>
      <c r="F300" s="98">
        <v>0</v>
      </c>
      <c r="G300" s="98">
        <v>0</v>
      </c>
      <c r="H300" s="62"/>
      <c r="I300" s="62"/>
      <c r="J300" s="62"/>
      <c r="K300" s="62"/>
    </row>
    <row r="301" spans="1:11" ht="14.1" customHeight="1" x14ac:dyDescent="0.25">
      <c r="A301" s="62"/>
      <c r="B301" s="62"/>
      <c r="C301" s="97" t="s">
        <v>89</v>
      </c>
      <c r="D301" s="98">
        <v>0</v>
      </c>
      <c r="E301" s="98">
        <v>0</v>
      </c>
      <c r="F301" s="98">
        <v>0</v>
      </c>
      <c r="G301" s="98">
        <v>0</v>
      </c>
      <c r="H301" s="62"/>
      <c r="I301" s="62"/>
      <c r="J301" s="62"/>
      <c r="K301" s="62"/>
    </row>
    <row r="302" spans="1:11" ht="14.1" customHeight="1" x14ac:dyDescent="0.25">
      <c r="A302" s="62"/>
      <c r="B302" s="62"/>
      <c r="C302" s="97" t="s">
        <v>90</v>
      </c>
      <c r="D302" s="98">
        <v>0</v>
      </c>
      <c r="E302" s="98">
        <v>0</v>
      </c>
      <c r="F302" s="98">
        <v>0</v>
      </c>
      <c r="G302" s="98">
        <v>0</v>
      </c>
      <c r="H302" s="62"/>
      <c r="I302" s="62"/>
      <c r="J302" s="62"/>
      <c r="K302" s="62"/>
    </row>
    <row r="303" spans="1:11" ht="14.1" customHeight="1" x14ac:dyDescent="0.25">
      <c r="A303" s="62"/>
      <c r="B303" s="62"/>
      <c r="C303" s="97" t="s">
        <v>91</v>
      </c>
      <c r="D303" s="98">
        <v>0</v>
      </c>
      <c r="E303" s="98">
        <v>0</v>
      </c>
      <c r="F303" s="98">
        <v>0</v>
      </c>
      <c r="G303" s="98">
        <v>0</v>
      </c>
      <c r="H303" s="62"/>
      <c r="I303" s="62"/>
      <c r="J303" s="62"/>
      <c r="K303" s="62"/>
    </row>
    <row r="304" spans="1:11" ht="14.1" customHeight="1" x14ac:dyDescent="0.25">
      <c r="A304" s="62"/>
      <c r="B304" s="62"/>
      <c r="C304" s="97" t="s">
        <v>92</v>
      </c>
      <c r="D304" s="98">
        <v>0</v>
      </c>
      <c r="E304" s="98">
        <v>0</v>
      </c>
      <c r="F304" s="98">
        <v>0</v>
      </c>
      <c r="G304" s="98">
        <v>0</v>
      </c>
      <c r="H304" s="62"/>
      <c r="I304" s="62"/>
      <c r="J304" s="62"/>
      <c r="K304" s="62"/>
    </row>
    <row r="305" spans="1:11" ht="14.1" customHeight="1" x14ac:dyDescent="0.25">
      <c r="A305" s="62"/>
      <c r="B305" s="62"/>
      <c r="C305" s="97" t="s">
        <v>95</v>
      </c>
      <c r="D305" s="98">
        <v>0</v>
      </c>
      <c r="E305" s="98">
        <v>0</v>
      </c>
      <c r="F305" s="98">
        <v>0</v>
      </c>
      <c r="G305" s="98">
        <v>0</v>
      </c>
      <c r="H305" s="62"/>
      <c r="I305" s="62"/>
      <c r="J305" s="62"/>
      <c r="K305" s="62"/>
    </row>
    <row r="306" spans="1:11" ht="14.1" customHeight="1" x14ac:dyDescent="0.25">
      <c r="A306" s="62"/>
      <c r="B306" s="62"/>
      <c r="C306" s="97" t="s">
        <v>96</v>
      </c>
      <c r="D306" s="98">
        <v>0</v>
      </c>
      <c r="E306" s="98">
        <v>0</v>
      </c>
      <c r="F306" s="98">
        <v>0</v>
      </c>
      <c r="G306" s="98">
        <v>0</v>
      </c>
      <c r="H306" s="62"/>
      <c r="I306" s="62"/>
      <c r="J306" s="62"/>
      <c r="K306" s="62"/>
    </row>
    <row r="307" spans="1:11" ht="14.1" customHeight="1" x14ac:dyDescent="0.25">
      <c r="A307" s="62"/>
      <c r="B307" s="62"/>
      <c r="C307" s="99" t="s">
        <v>97</v>
      </c>
      <c r="D307" s="98">
        <v>31202700</v>
      </c>
      <c r="E307" s="98">
        <v>33480000</v>
      </c>
      <c r="F307" s="98">
        <v>36604000</v>
      </c>
      <c r="G307" s="98">
        <v>37181000</v>
      </c>
      <c r="H307" s="62"/>
      <c r="I307" s="62"/>
      <c r="J307" s="62"/>
      <c r="K307" s="62"/>
    </row>
    <row r="308" spans="1:11" ht="36.950000000000003" customHeight="1" x14ac:dyDescent="0.25">
      <c r="A308" s="62"/>
      <c r="B308" s="62"/>
      <c r="C308" s="86" t="s">
        <v>47</v>
      </c>
      <c r="D308" s="87" t="s">
        <v>1160</v>
      </c>
      <c r="E308" s="88"/>
      <c r="F308" s="88"/>
      <c r="G308" s="88"/>
      <c r="H308" s="62"/>
      <c r="I308" s="62"/>
      <c r="J308" s="62"/>
      <c r="K308" s="62"/>
    </row>
    <row r="309" spans="1:11" ht="36.950000000000003" customHeight="1" x14ac:dyDescent="0.25">
      <c r="A309" s="62"/>
      <c r="B309" s="62"/>
      <c r="C309" s="89" t="s">
        <v>49</v>
      </c>
      <c r="D309" s="90" t="s">
        <v>1161</v>
      </c>
      <c r="E309" s="45"/>
      <c r="F309" s="45"/>
      <c r="G309" s="45"/>
      <c r="H309" s="62"/>
      <c r="I309" s="62"/>
      <c r="J309" s="62"/>
      <c r="K309" s="62"/>
    </row>
    <row r="310" spans="1:11" ht="36.950000000000003" customHeight="1" x14ac:dyDescent="0.25">
      <c r="A310" s="62"/>
      <c r="B310" s="62"/>
      <c r="C310" s="89" t="s">
        <v>51</v>
      </c>
      <c r="D310" s="90" t="s">
        <v>1162</v>
      </c>
      <c r="E310" s="45"/>
      <c r="F310" s="45"/>
      <c r="G310" s="45"/>
      <c r="H310" s="62"/>
      <c r="I310" s="62"/>
      <c r="J310" s="62"/>
      <c r="K310" s="62"/>
    </row>
    <row r="311" spans="1:11" ht="15" customHeight="1" x14ac:dyDescent="0.25">
      <c r="A311" s="62"/>
      <c r="B311" s="62"/>
      <c r="C311" s="91"/>
      <c r="D311" s="92">
        <v>2021</v>
      </c>
      <c r="E311" s="92">
        <v>2022</v>
      </c>
      <c r="F311" s="92">
        <v>2023</v>
      </c>
      <c r="G311" s="92">
        <v>2024</v>
      </c>
      <c r="H311" s="62"/>
      <c r="I311" s="62"/>
      <c r="J311" s="62"/>
      <c r="K311" s="62"/>
    </row>
    <row r="312" spans="1:11" ht="15" customHeight="1" x14ac:dyDescent="0.25">
      <c r="A312" s="62"/>
      <c r="B312" s="62"/>
      <c r="C312" s="93"/>
      <c r="D312" s="94" t="s">
        <v>17</v>
      </c>
      <c r="E312" s="94" t="s">
        <v>18</v>
      </c>
      <c r="F312" s="94" t="s">
        <v>18</v>
      </c>
      <c r="G312" s="94" t="s">
        <v>18</v>
      </c>
      <c r="H312" s="62"/>
      <c r="I312" s="62"/>
      <c r="J312" s="62"/>
      <c r="K312" s="62"/>
    </row>
    <row r="313" spans="1:11" ht="14.1" customHeight="1" x14ac:dyDescent="0.25">
      <c r="A313" s="62"/>
      <c r="B313" s="62"/>
      <c r="C313" s="78" t="s">
        <v>53</v>
      </c>
      <c r="D313" s="82" t="s">
        <v>325</v>
      </c>
      <c r="E313" s="82" t="s">
        <v>663</v>
      </c>
      <c r="F313" s="82" t="s">
        <v>663</v>
      </c>
      <c r="G313" s="82" t="s">
        <v>663</v>
      </c>
      <c r="H313" s="62"/>
      <c r="I313" s="62"/>
      <c r="J313" s="62"/>
      <c r="K313" s="62"/>
    </row>
    <row r="314" spans="1:11" ht="14.1" customHeight="1" x14ac:dyDescent="0.25">
      <c r="A314" s="62"/>
      <c r="B314" s="62"/>
      <c r="C314" s="78" t="s">
        <v>57</v>
      </c>
      <c r="D314" s="82" t="s">
        <v>1163</v>
      </c>
      <c r="E314" s="82" t="s">
        <v>329</v>
      </c>
      <c r="F314" s="82" t="s">
        <v>329</v>
      </c>
      <c r="G314" s="82" t="s">
        <v>329</v>
      </c>
      <c r="H314" s="62"/>
      <c r="I314" s="62"/>
      <c r="J314" s="62"/>
      <c r="K314" s="62"/>
    </row>
    <row r="315" spans="1:11" ht="14.1" customHeight="1" x14ac:dyDescent="0.25">
      <c r="A315" s="62"/>
      <c r="B315" s="62"/>
      <c r="C315" s="78" t="s">
        <v>62</v>
      </c>
      <c r="D315" s="82" t="s">
        <v>1164</v>
      </c>
      <c r="E315" s="82" t="s">
        <v>1165</v>
      </c>
      <c r="F315" s="82" t="s">
        <v>1165</v>
      </c>
      <c r="G315" s="82" t="s">
        <v>1165</v>
      </c>
      <c r="H315" s="62"/>
      <c r="I315" s="62"/>
      <c r="J315" s="62"/>
      <c r="K315" s="62"/>
    </row>
    <row r="316" spans="1:11" ht="14.1" customHeight="1" x14ac:dyDescent="0.25">
      <c r="A316" s="62"/>
      <c r="B316" s="62"/>
      <c r="C316" s="78" t="s">
        <v>67</v>
      </c>
      <c r="D316" s="82" t="s">
        <v>20</v>
      </c>
      <c r="E316" s="82" t="s">
        <v>191</v>
      </c>
      <c r="F316" s="82" t="s">
        <v>43</v>
      </c>
      <c r="G316" s="82" t="s">
        <v>43</v>
      </c>
      <c r="H316" s="62"/>
      <c r="I316" s="62"/>
      <c r="J316" s="62"/>
      <c r="K316" s="62"/>
    </row>
    <row r="317" spans="1:11" ht="14.1" customHeight="1" x14ac:dyDescent="0.25">
      <c r="A317" s="62"/>
      <c r="B317" s="62"/>
      <c r="C317" s="78" t="s">
        <v>70</v>
      </c>
      <c r="D317" s="82" t="s">
        <v>20</v>
      </c>
      <c r="E317" s="82" t="s">
        <v>1166</v>
      </c>
      <c r="F317" s="82" t="s">
        <v>43</v>
      </c>
      <c r="G317" s="82" t="s">
        <v>43</v>
      </c>
      <c r="H317" s="62"/>
      <c r="I317" s="62"/>
      <c r="J317" s="62"/>
      <c r="K317" s="62"/>
    </row>
    <row r="318" spans="1:11" ht="14.1" customHeight="1" x14ac:dyDescent="0.25">
      <c r="A318" s="62"/>
      <c r="B318" s="62"/>
      <c r="C318" s="78" t="s">
        <v>74</v>
      </c>
      <c r="D318" s="82" t="s">
        <v>20</v>
      </c>
      <c r="E318" s="82" t="s">
        <v>1167</v>
      </c>
      <c r="F318" s="82" t="s">
        <v>43</v>
      </c>
      <c r="G318" s="82" t="s">
        <v>43</v>
      </c>
      <c r="H318" s="62"/>
      <c r="I318" s="62"/>
      <c r="J318" s="62"/>
      <c r="K318" s="62"/>
    </row>
    <row r="319" spans="1:11" ht="14.1" customHeight="1" x14ac:dyDescent="0.25">
      <c r="A319" s="62"/>
      <c r="B319" s="62"/>
      <c r="C319" s="95" t="s">
        <v>78</v>
      </c>
      <c r="D319" s="96"/>
      <c r="E319" s="96"/>
      <c r="F319" s="96"/>
      <c r="G319" s="96"/>
      <c r="H319" s="62"/>
      <c r="I319" s="62"/>
      <c r="J319" s="62"/>
      <c r="K319" s="62"/>
    </row>
    <row r="320" spans="1:11" ht="14.1" customHeight="1" x14ac:dyDescent="0.25">
      <c r="A320" s="62"/>
      <c r="B320" s="62"/>
      <c r="C320" s="91"/>
      <c r="D320" s="92">
        <v>2021</v>
      </c>
      <c r="E320" s="92">
        <v>2022</v>
      </c>
      <c r="F320" s="92">
        <v>2023</v>
      </c>
      <c r="G320" s="92">
        <v>2024</v>
      </c>
      <c r="H320" s="62"/>
      <c r="I320" s="62"/>
      <c r="J320" s="62"/>
      <c r="K320" s="62"/>
    </row>
    <row r="321" spans="1:11" ht="14.1" customHeight="1" x14ac:dyDescent="0.25">
      <c r="A321" s="62"/>
      <c r="B321" s="62"/>
      <c r="C321" s="93"/>
      <c r="D321" s="94" t="s">
        <v>17</v>
      </c>
      <c r="E321" s="94" t="s">
        <v>18</v>
      </c>
      <c r="F321" s="94" t="s">
        <v>18</v>
      </c>
      <c r="G321" s="94" t="s">
        <v>18</v>
      </c>
      <c r="H321" s="62"/>
      <c r="I321" s="62"/>
      <c r="J321" s="62"/>
      <c r="K321" s="62"/>
    </row>
    <row r="322" spans="1:11" ht="14.1" customHeight="1" x14ac:dyDescent="0.25">
      <c r="A322" s="62"/>
      <c r="B322" s="62"/>
      <c r="C322" s="97" t="s">
        <v>79</v>
      </c>
      <c r="D322" s="98">
        <v>1935650</v>
      </c>
      <c r="E322" s="98">
        <v>0</v>
      </c>
      <c r="F322" s="98">
        <v>0</v>
      </c>
      <c r="G322" s="98">
        <v>0</v>
      </c>
      <c r="H322" s="62"/>
      <c r="I322" s="62"/>
      <c r="J322" s="62"/>
      <c r="K322" s="62"/>
    </row>
    <row r="323" spans="1:11" ht="14.1" customHeight="1" x14ac:dyDescent="0.25">
      <c r="A323" s="62"/>
      <c r="B323" s="62"/>
      <c r="C323" s="97" t="s">
        <v>80</v>
      </c>
      <c r="D323" s="98">
        <v>1935650</v>
      </c>
      <c r="E323" s="98">
        <v>0</v>
      </c>
      <c r="F323" s="98">
        <v>0</v>
      </c>
      <c r="G323" s="98">
        <v>0</v>
      </c>
      <c r="H323" s="62"/>
      <c r="I323" s="62"/>
      <c r="J323" s="62"/>
      <c r="K323" s="62"/>
    </row>
    <row r="324" spans="1:11" ht="14.1" customHeight="1" x14ac:dyDescent="0.25">
      <c r="A324" s="62"/>
      <c r="B324" s="62"/>
      <c r="C324" s="97" t="s">
        <v>81</v>
      </c>
      <c r="D324" s="98">
        <v>0</v>
      </c>
      <c r="E324" s="98">
        <v>0</v>
      </c>
      <c r="F324" s="98">
        <v>0</v>
      </c>
      <c r="G324" s="98">
        <v>0</v>
      </c>
      <c r="H324" s="62"/>
      <c r="I324" s="62"/>
      <c r="J324" s="62"/>
      <c r="K324" s="62"/>
    </row>
    <row r="325" spans="1:11" ht="14.1" customHeight="1" x14ac:dyDescent="0.25">
      <c r="A325" s="62"/>
      <c r="B325" s="62"/>
      <c r="C325" s="97" t="s">
        <v>82</v>
      </c>
      <c r="D325" s="98">
        <v>323254</v>
      </c>
      <c r="E325" s="98">
        <v>0</v>
      </c>
      <c r="F325" s="98">
        <v>0</v>
      </c>
      <c r="G325" s="98">
        <v>0</v>
      </c>
      <c r="H325" s="62"/>
      <c r="I325" s="62"/>
      <c r="J325" s="62"/>
      <c r="K325" s="62"/>
    </row>
    <row r="326" spans="1:11" ht="14.1" customHeight="1" x14ac:dyDescent="0.25">
      <c r="A326" s="62"/>
      <c r="B326" s="62"/>
      <c r="C326" s="97" t="s">
        <v>80</v>
      </c>
      <c r="D326" s="98">
        <v>323254</v>
      </c>
      <c r="E326" s="98">
        <v>0</v>
      </c>
      <c r="F326" s="98">
        <v>0</v>
      </c>
      <c r="G326" s="98">
        <v>0</v>
      </c>
      <c r="H326" s="62"/>
      <c r="I326" s="62"/>
      <c r="J326" s="62"/>
      <c r="K326" s="62"/>
    </row>
    <row r="327" spans="1:11" ht="14.1" customHeight="1" x14ac:dyDescent="0.25">
      <c r="A327" s="62"/>
      <c r="B327" s="62"/>
      <c r="C327" s="97" t="s">
        <v>81</v>
      </c>
      <c r="D327" s="98">
        <v>0</v>
      </c>
      <c r="E327" s="98">
        <v>0</v>
      </c>
      <c r="F327" s="98">
        <v>0</v>
      </c>
      <c r="G327" s="98">
        <v>0</v>
      </c>
      <c r="H327" s="62"/>
      <c r="I327" s="62"/>
      <c r="J327" s="62"/>
      <c r="K327" s="62"/>
    </row>
    <row r="328" spans="1:11" ht="14.1" customHeight="1" x14ac:dyDescent="0.25">
      <c r="A328" s="62"/>
      <c r="B328" s="62"/>
      <c r="C328" s="97" t="s">
        <v>83</v>
      </c>
      <c r="D328" s="98">
        <v>11141096</v>
      </c>
      <c r="E328" s="98">
        <v>15000000</v>
      </c>
      <c r="F328" s="98">
        <v>15000000</v>
      </c>
      <c r="G328" s="98">
        <v>15000000</v>
      </c>
      <c r="H328" s="62"/>
      <c r="I328" s="62"/>
      <c r="J328" s="62"/>
      <c r="K328" s="62"/>
    </row>
    <row r="329" spans="1:11" ht="14.1" customHeight="1" x14ac:dyDescent="0.25">
      <c r="A329" s="62"/>
      <c r="B329" s="62"/>
      <c r="C329" s="97" t="s">
        <v>80</v>
      </c>
      <c r="D329" s="98">
        <v>11141096</v>
      </c>
      <c r="E329" s="98">
        <v>15000000</v>
      </c>
      <c r="F329" s="98">
        <v>15000000</v>
      </c>
      <c r="G329" s="98">
        <v>15000000</v>
      </c>
      <c r="H329" s="62"/>
      <c r="I329" s="62"/>
      <c r="J329" s="62"/>
      <c r="K329" s="62"/>
    </row>
    <row r="330" spans="1:11" ht="14.1" customHeight="1" x14ac:dyDescent="0.25">
      <c r="A330" s="62"/>
      <c r="B330" s="62"/>
      <c r="C330" s="97" t="s">
        <v>81</v>
      </c>
      <c r="D330" s="98">
        <v>0</v>
      </c>
      <c r="E330" s="98">
        <v>0</v>
      </c>
      <c r="F330" s="98">
        <v>0</v>
      </c>
      <c r="G330" s="98">
        <v>0</v>
      </c>
      <c r="H330" s="62"/>
      <c r="I330" s="62"/>
      <c r="J330" s="62"/>
      <c r="K330" s="62"/>
    </row>
    <row r="331" spans="1:11" ht="14.1" customHeight="1" x14ac:dyDescent="0.25">
      <c r="A331" s="62"/>
      <c r="B331" s="62"/>
      <c r="C331" s="97" t="s">
        <v>84</v>
      </c>
      <c r="D331" s="98">
        <v>0</v>
      </c>
      <c r="E331" s="98">
        <v>0</v>
      </c>
      <c r="F331" s="98">
        <v>0</v>
      </c>
      <c r="G331" s="98">
        <v>0</v>
      </c>
      <c r="H331" s="62"/>
      <c r="I331" s="62"/>
      <c r="J331" s="62"/>
      <c r="K331" s="62"/>
    </row>
    <row r="332" spans="1:11" ht="14.1" customHeight="1" x14ac:dyDescent="0.25">
      <c r="A332" s="62"/>
      <c r="B332" s="62"/>
      <c r="C332" s="97" t="s">
        <v>80</v>
      </c>
      <c r="D332" s="98">
        <v>0</v>
      </c>
      <c r="E332" s="98">
        <v>0</v>
      </c>
      <c r="F332" s="98">
        <v>0</v>
      </c>
      <c r="G332" s="98">
        <v>0</v>
      </c>
      <c r="H332" s="62"/>
      <c r="I332" s="62"/>
      <c r="J332" s="62"/>
      <c r="K332" s="62"/>
    </row>
    <row r="333" spans="1:11" ht="14.1" customHeight="1" x14ac:dyDescent="0.25">
      <c r="A333" s="62"/>
      <c r="B333" s="62"/>
      <c r="C333" s="97" t="s">
        <v>81</v>
      </c>
      <c r="D333" s="98">
        <v>0</v>
      </c>
      <c r="E333" s="98">
        <v>0</v>
      </c>
      <c r="F333" s="98">
        <v>0</v>
      </c>
      <c r="G333" s="98">
        <v>0</v>
      </c>
      <c r="H333" s="62"/>
      <c r="I333" s="62"/>
      <c r="J333" s="62"/>
      <c r="K333" s="62"/>
    </row>
    <row r="334" spans="1:11" ht="14.1" customHeight="1" x14ac:dyDescent="0.25">
      <c r="A334" s="62"/>
      <c r="B334" s="62"/>
      <c r="C334" s="97" t="s">
        <v>85</v>
      </c>
      <c r="D334" s="98">
        <v>0</v>
      </c>
      <c r="E334" s="98">
        <v>0</v>
      </c>
      <c r="F334" s="98">
        <v>0</v>
      </c>
      <c r="G334" s="98">
        <v>0</v>
      </c>
      <c r="H334" s="62"/>
      <c r="I334" s="62"/>
      <c r="J334" s="62"/>
      <c r="K334" s="62"/>
    </row>
    <row r="335" spans="1:11" ht="14.1" customHeight="1" x14ac:dyDescent="0.25">
      <c r="A335" s="62"/>
      <c r="B335" s="62"/>
      <c r="C335" s="97" t="s">
        <v>80</v>
      </c>
      <c r="D335" s="98">
        <v>0</v>
      </c>
      <c r="E335" s="98">
        <v>0</v>
      </c>
      <c r="F335" s="98">
        <v>0</v>
      </c>
      <c r="G335" s="98">
        <v>0</v>
      </c>
      <c r="H335" s="62"/>
      <c r="I335" s="62"/>
      <c r="J335" s="62"/>
      <c r="K335" s="62"/>
    </row>
    <row r="336" spans="1:11" ht="14.1" customHeight="1" x14ac:dyDescent="0.25">
      <c r="A336" s="62"/>
      <c r="B336" s="62"/>
      <c r="C336" s="97" t="s">
        <v>81</v>
      </c>
      <c r="D336" s="98">
        <v>0</v>
      </c>
      <c r="E336" s="98">
        <v>0</v>
      </c>
      <c r="F336" s="98">
        <v>0</v>
      </c>
      <c r="G336" s="98">
        <v>0</v>
      </c>
      <c r="H336" s="62"/>
      <c r="I336" s="62"/>
      <c r="J336" s="62"/>
      <c r="K336" s="62"/>
    </row>
    <row r="337" spans="1:11" ht="14.1" customHeight="1" x14ac:dyDescent="0.25">
      <c r="A337" s="62"/>
      <c r="B337" s="62"/>
      <c r="C337" s="97" t="s">
        <v>86</v>
      </c>
      <c r="D337" s="98">
        <v>0</v>
      </c>
      <c r="E337" s="98">
        <v>0</v>
      </c>
      <c r="F337" s="98">
        <v>0</v>
      </c>
      <c r="G337" s="98">
        <v>0</v>
      </c>
      <c r="H337" s="62"/>
      <c r="I337" s="62"/>
      <c r="J337" s="62"/>
      <c r="K337" s="62"/>
    </row>
    <row r="338" spans="1:11" ht="14.1" customHeight="1" x14ac:dyDescent="0.25">
      <c r="A338" s="62"/>
      <c r="B338" s="62"/>
      <c r="C338" s="97" t="s">
        <v>80</v>
      </c>
      <c r="D338" s="98">
        <v>0</v>
      </c>
      <c r="E338" s="98">
        <v>0</v>
      </c>
      <c r="F338" s="98">
        <v>0</v>
      </c>
      <c r="G338" s="98">
        <v>0</v>
      </c>
      <c r="H338" s="62"/>
      <c r="I338" s="62"/>
      <c r="J338" s="62"/>
      <c r="K338" s="62"/>
    </row>
    <row r="339" spans="1:11" ht="14.1" customHeight="1" x14ac:dyDescent="0.25">
      <c r="A339" s="62"/>
      <c r="B339" s="62"/>
      <c r="C339" s="97" t="s">
        <v>81</v>
      </c>
      <c r="D339" s="98">
        <v>0</v>
      </c>
      <c r="E339" s="98">
        <v>0</v>
      </c>
      <c r="F339" s="98">
        <v>0</v>
      </c>
      <c r="G339" s="98">
        <v>0</v>
      </c>
      <c r="H339" s="62"/>
      <c r="I339" s="62"/>
      <c r="J339" s="62"/>
      <c r="K339" s="62"/>
    </row>
    <row r="340" spans="1:11" ht="14.1" customHeight="1" x14ac:dyDescent="0.25">
      <c r="A340" s="62"/>
      <c r="B340" s="62"/>
      <c r="C340" s="97" t="s">
        <v>87</v>
      </c>
      <c r="D340" s="98">
        <v>0</v>
      </c>
      <c r="E340" s="98">
        <v>0</v>
      </c>
      <c r="F340" s="98">
        <v>0</v>
      </c>
      <c r="G340" s="98">
        <v>0</v>
      </c>
      <c r="H340" s="62"/>
      <c r="I340" s="62"/>
      <c r="J340" s="62"/>
      <c r="K340" s="62"/>
    </row>
    <row r="341" spans="1:11" ht="14.1" customHeight="1" x14ac:dyDescent="0.25">
      <c r="A341" s="62"/>
      <c r="B341" s="62"/>
      <c r="C341" s="97" t="s">
        <v>80</v>
      </c>
      <c r="D341" s="98">
        <v>0</v>
      </c>
      <c r="E341" s="98">
        <v>0</v>
      </c>
      <c r="F341" s="98">
        <v>0</v>
      </c>
      <c r="G341" s="98">
        <v>0</v>
      </c>
      <c r="H341" s="62"/>
      <c r="I341" s="62"/>
      <c r="J341" s="62"/>
      <c r="K341" s="62"/>
    </row>
    <row r="342" spans="1:11" ht="14.1" customHeight="1" x14ac:dyDescent="0.25">
      <c r="A342" s="62"/>
      <c r="B342" s="62"/>
      <c r="C342" s="97" t="s">
        <v>81</v>
      </c>
      <c r="D342" s="98">
        <v>0</v>
      </c>
      <c r="E342" s="98">
        <v>0</v>
      </c>
      <c r="F342" s="98">
        <v>0</v>
      </c>
      <c r="G342" s="98">
        <v>0</v>
      </c>
      <c r="H342" s="62"/>
      <c r="I342" s="62"/>
      <c r="J342" s="62"/>
      <c r="K342" s="62"/>
    </row>
    <row r="343" spans="1:11" ht="14.1" customHeight="1" x14ac:dyDescent="0.25">
      <c r="A343" s="62"/>
      <c r="B343" s="62"/>
      <c r="C343" s="97" t="s">
        <v>88</v>
      </c>
      <c r="D343" s="98">
        <v>0</v>
      </c>
      <c r="E343" s="98">
        <v>0</v>
      </c>
      <c r="F343" s="98">
        <v>0</v>
      </c>
      <c r="G343" s="98">
        <v>0</v>
      </c>
      <c r="H343" s="62"/>
      <c r="I343" s="62"/>
      <c r="J343" s="62"/>
      <c r="K343" s="62"/>
    </row>
    <row r="344" spans="1:11" ht="14.1" customHeight="1" x14ac:dyDescent="0.25">
      <c r="A344" s="62"/>
      <c r="B344" s="62"/>
      <c r="C344" s="97" t="s">
        <v>80</v>
      </c>
      <c r="D344" s="98">
        <v>0</v>
      </c>
      <c r="E344" s="98">
        <v>0</v>
      </c>
      <c r="F344" s="98">
        <v>0</v>
      </c>
      <c r="G344" s="98">
        <v>0</v>
      </c>
      <c r="H344" s="62"/>
      <c r="I344" s="62"/>
      <c r="J344" s="62"/>
      <c r="K344" s="62"/>
    </row>
    <row r="345" spans="1:11" ht="14.1" customHeight="1" x14ac:dyDescent="0.25">
      <c r="A345" s="62"/>
      <c r="B345" s="62"/>
      <c r="C345" s="97" t="s">
        <v>89</v>
      </c>
      <c r="D345" s="98">
        <v>0</v>
      </c>
      <c r="E345" s="98">
        <v>0</v>
      </c>
      <c r="F345" s="98">
        <v>0</v>
      </c>
      <c r="G345" s="98">
        <v>0</v>
      </c>
      <c r="H345" s="62"/>
      <c r="I345" s="62"/>
      <c r="J345" s="62"/>
      <c r="K345" s="62"/>
    </row>
    <row r="346" spans="1:11" ht="14.1" customHeight="1" x14ac:dyDescent="0.25">
      <c r="A346" s="62"/>
      <c r="B346" s="62"/>
      <c r="C346" s="97" t="s">
        <v>90</v>
      </c>
      <c r="D346" s="98">
        <v>0</v>
      </c>
      <c r="E346" s="98">
        <v>0</v>
      </c>
      <c r="F346" s="98">
        <v>0</v>
      </c>
      <c r="G346" s="98">
        <v>0</v>
      </c>
      <c r="H346" s="62"/>
      <c r="I346" s="62"/>
      <c r="J346" s="62"/>
      <c r="K346" s="62"/>
    </row>
    <row r="347" spans="1:11" ht="14.1" customHeight="1" x14ac:dyDescent="0.25">
      <c r="A347" s="62"/>
      <c r="B347" s="62"/>
      <c r="C347" s="97" t="s">
        <v>91</v>
      </c>
      <c r="D347" s="98">
        <v>0</v>
      </c>
      <c r="E347" s="98">
        <v>0</v>
      </c>
      <c r="F347" s="98">
        <v>0</v>
      </c>
      <c r="G347" s="98">
        <v>0</v>
      </c>
      <c r="H347" s="62"/>
      <c r="I347" s="62"/>
      <c r="J347" s="62"/>
      <c r="K347" s="62"/>
    </row>
    <row r="348" spans="1:11" ht="14.1" customHeight="1" x14ac:dyDescent="0.25">
      <c r="A348" s="62"/>
      <c r="B348" s="62"/>
      <c r="C348" s="97" t="s">
        <v>92</v>
      </c>
      <c r="D348" s="98">
        <v>0</v>
      </c>
      <c r="E348" s="98">
        <v>0</v>
      </c>
      <c r="F348" s="98">
        <v>0</v>
      </c>
      <c r="G348" s="98">
        <v>0</v>
      </c>
      <c r="H348" s="62"/>
      <c r="I348" s="62"/>
      <c r="J348" s="62"/>
      <c r="K348" s="62"/>
    </row>
    <row r="349" spans="1:11" ht="14.1" customHeight="1" x14ac:dyDescent="0.25">
      <c r="A349" s="62"/>
      <c r="B349" s="62"/>
      <c r="C349" s="97" t="s">
        <v>93</v>
      </c>
      <c r="D349" s="98">
        <v>0</v>
      </c>
      <c r="E349" s="98">
        <v>0</v>
      </c>
      <c r="F349" s="98">
        <v>0</v>
      </c>
      <c r="G349" s="98">
        <v>0</v>
      </c>
      <c r="H349" s="62"/>
      <c r="I349" s="62"/>
      <c r="J349" s="62"/>
      <c r="K349" s="62"/>
    </row>
    <row r="350" spans="1:11" ht="14.1" customHeight="1" x14ac:dyDescent="0.25">
      <c r="A350" s="62"/>
      <c r="B350" s="62"/>
      <c r="C350" s="97" t="s">
        <v>80</v>
      </c>
      <c r="D350" s="98">
        <v>0</v>
      </c>
      <c r="E350" s="98">
        <v>0</v>
      </c>
      <c r="F350" s="98">
        <v>0</v>
      </c>
      <c r="G350" s="98">
        <v>0</v>
      </c>
      <c r="H350" s="62"/>
      <c r="I350" s="62"/>
      <c r="J350" s="62"/>
      <c r="K350" s="62"/>
    </row>
    <row r="351" spans="1:11" ht="14.1" customHeight="1" x14ac:dyDescent="0.25">
      <c r="A351" s="62"/>
      <c r="B351" s="62"/>
      <c r="C351" s="97" t="s">
        <v>89</v>
      </c>
      <c r="D351" s="98">
        <v>0</v>
      </c>
      <c r="E351" s="98">
        <v>0</v>
      </c>
      <c r="F351" s="98">
        <v>0</v>
      </c>
      <c r="G351" s="98">
        <v>0</v>
      </c>
      <c r="H351" s="62"/>
      <c r="I351" s="62"/>
      <c r="J351" s="62"/>
      <c r="K351" s="62"/>
    </row>
    <row r="352" spans="1:11" ht="14.1" customHeight="1" x14ac:dyDescent="0.25">
      <c r="A352" s="62"/>
      <c r="B352" s="62"/>
      <c r="C352" s="97" t="s">
        <v>90</v>
      </c>
      <c r="D352" s="98">
        <v>0</v>
      </c>
      <c r="E352" s="98">
        <v>0</v>
      </c>
      <c r="F352" s="98">
        <v>0</v>
      </c>
      <c r="G352" s="98">
        <v>0</v>
      </c>
      <c r="H352" s="62"/>
      <c r="I352" s="62"/>
      <c r="J352" s="62"/>
      <c r="K352" s="62"/>
    </row>
    <row r="353" spans="1:11" ht="14.1" customHeight="1" x14ac:dyDescent="0.25">
      <c r="A353" s="62"/>
      <c r="B353" s="62"/>
      <c r="C353" s="97" t="s">
        <v>91</v>
      </c>
      <c r="D353" s="98">
        <v>0</v>
      </c>
      <c r="E353" s="98">
        <v>0</v>
      </c>
      <c r="F353" s="98">
        <v>0</v>
      </c>
      <c r="G353" s="98">
        <v>0</v>
      </c>
      <c r="H353" s="62"/>
      <c r="I353" s="62"/>
      <c r="J353" s="62"/>
      <c r="K353" s="62"/>
    </row>
    <row r="354" spans="1:11" ht="14.1" customHeight="1" x14ac:dyDescent="0.25">
      <c r="A354" s="62"/>
      <c r="B354" s="62"/>
      <c r="C354" s="97" t="s">
        <v>92</v>
      </c>
      <c r="D354" s="98">
        <v>0</v>
      </c>
      <c r="E354" s="98">
        <v>0</v>
      </c>
      <c r="F354" s="98">
        <v>0</v>
      </c>
      <c r="G354" s="98">
        <v>0</v>
      </c>
      <c r="H354" s="62"/>
      <c r="I354" s="62"/>
      <c r="J354" s="62"/>
      <c r="K354" s="62"/>
    </row>
    <row r="355" spans="1:11" ht="14.1" customHeight="1" x14ac:dyDescent="0.25">
      <c r="A355" s="62"/>
      <c r="B355" s="62"/>
      <c r="C355" s="97" t="s">
        <v>94</v>
      </c>
      <c r="D355" s="98">
        <v>0</v>
      </c>
      <c r="E355" s="98">
        <v>0</v>
      </c>
      <c r="F355" s="98">
        <v>0</v>
      </c>
      <c r="G355" s="98">
        <v>0</v>
      </c>
      <c r="H355" s="62"/>
      <c r="I355" s="62"/>
      <c r="J355" s="62"/>
      <c r="K355" s="62"/>
    </row>
    <row r="356" spans="1:11" ht="14.1" customHeight="1" x14ac:dyDescent="0.25">
      <c r="A356" s="62"/>
      <c r="B356" s="62"/>
      <c r="C356" s="97" t="s">
        <v>80</v>
      </c>
      <c r="D356" s="98">
        <v>0</v>
      </c>
      <c r="E356" s="98">
        <v>0</v>
      </c>
      <c r="F356" s="98">
        <v>0</v>
      </c>
      <c r="G356" s="98">
        <v>0</v>
      </c>
      <c r="H356" s="62"/>
      <c r="I356" s="62"/>
      <c r="J356" s="62"/>
      <c r="K356" s="62"/>
    </row>
    <row r="357" spans="1:11" ht="14.1" customHeight="1" x14ac:dyDescent="0.25">
      <c r="A357" s="62"/>
      <c r="B357" s="62"/>
      <c r="C357" s="97" t="s">
        <v>89</v>
      </c>
      <c r="D357" s="98">
        <v>0</v>
      </c>
      <c r="E357" s="98">
        <v>0</v>
      </c>
      <c r="F357" s="98">
        <v>0</v>
      </c>
      <c r="G357" s="98">
        <v>0</v>
      </c>
      <c r="H357" s="62"/>
      <c r="I357" s="62"/>
      <c r="J357" s="62"/>
      <c r="K357" s="62"/>
    </row>
    <row r="358" spans="1:11" ht="14.1" customHeight="1" x14ac:dyDescent="0.25">
      <c r="A358" s="62"/>
      <c r="B358" s="62"/>
      <c r="C358" s="97" t="s">
        <v>90</v>
      </c>
      <c r="D358" s="98">
        <v>0</v>
      </c>
      <c r="E358" s="98">
        <v>0</v>
      </c>
      <c r="F358" s="98">
        <v>0</v>
      </c>
      <c r="G358" s="98">
        <v>0</v>
      </c>
      <c r="H358" s="62"/>
      <c r="I358" s="62"/>
      <c r="J358" s="62"/>
      <c r="K358" s="62"/>
    </row>
    <row r="359" spans="1:11" ht="14.1" customHeight="1" x14ac:dyDescent="0.25">
      <c r="A359" s="62"/>
      <c r="B359" s="62"/>
      <c r="C359" s="97" t="s">
        <v>91</v>
      </c>
      <c r="D359" s="98">
        <v>0</v>
      </c>
      <c r="E359" s="98">
        <v>0</v>
      </c>
      <c r="F359" s="98">
        <v>0</v>
      </c>
      <c r="G359" s="98">
        <v>0</v>
      </c>
      <c r="H359" s="62"/>
      <c r="I359" s="62"/>
      <c r="J359" s="62"/>
      <c r="K359" s="62"/>
    </row>
    <row r="360" spans="1:11" ht="14.1" customHeight="1" x14ac:dyDescent="0.25">
      <c r="A360" s="62"/>
      <c r="B360" s="62"/>
      <c r="C360" s="97" t="s">
        <v>92</v>
      </c>
      <c r="D360" s="98">
        <v>0</v>
      </c>
      <c r="E360" s="98">
        <v>0</v>
      </c>
      <c r="F360" s="98">
        <v>0</v>
      </c>
      <c r="G360" s="98">
        <v>0</v>
      </c>
      <c r="H360" s="62"/>
      <c r="I360" s="62"/>
      <c r="J360" s="62"/>
      <c r="K360" s="62"/>
    </row>
    <row r="361" spans="1:11" ht="14.1" customHeight="1" x14ac:dyDescent="0.25">
      <c r="A361" s="62"/>
      <c r="B361" s="62"/>
      <c r="C361" s="97" t="s">
        <v>95</v>
      </c>
      <c r="D361" s="98">
        <v>0</v>
      </c>
      <c r="E361" s="98">
        <v>0</v>
      </c>
      <c r="F361" s="98">
        <v>0</v>
      </c>
      <c r="G361" s="98">
        <v>0</v>
      </c>
      <c r="H361" s="62"/>
      <c r="I361" s="62"/>
      <c r="J361" s="62"/>
      <c r="K361" s="62"/>
    </row>
    <row r="362" spans="1:11" ht="14.1" customHeight="1" x14ac:dyDescent="0.25">
      <c r="A362" s="62"/>
      <c r="B362" s="62"/>
      <c r="C362" s="97" t="s">
        <v>96</v>
      </c>
      <c r="D362" s="98">
        <v>0</v>
      </c>
      <c r="E362" s="98">
        <v>0</v>
      </c>
      <c r="F362" s="98">
        <v>0</v>
      </c>
      <c r="G362" s="98">
        <v>0</v>
      </c>
      <c r="H362" s="62"/>
      <c r="I362" s="62"/>
      <c r="J362" s="62"/>
      <c r="K362" s="62"/>
    </row>
    <row r="363" spans="1:11" ht="14.1" customHeight="1" x14ac:dyDescent="0.25">
      <c r="A363" s="62"/>
      <c r="B363" s="62"/>
      <c r="C363" s="99" t="s">
        <v>97</v>
      </c>
      <c r="D363" s="98">
        <v>13400000</v>
      </c>
      <c r="E363" s="98">
        <v>15000000</v>
      </c>
      <c r="F363" s="98">
        <v>15000000</v>
      </c>
      <c r="G363" s="98">
        <v>15000000</v>
      </c>
      <c r="H363" s="62"/>
      <c r="I363" s="62"/>
      <c r="J363" s="62"/>
      <c r="K363" s="62"/>
    </row>
    <row r="364" spans="1:11" ht="45.95" customHeight="1" x14ac:dyDescent="0.25">
      <c r="A364" s="62"/>
      <c r="B364" s="62"/>
      <c r="C364" s="86" t="s">
        <v>47</v>
      </c>
      <c r="D364" s="87" t="s">
        <v>1168</v>
      </c>
      <c r="E364" s="88"/>
      <c r="F364" s="88"/>
      <c r="G364" s="88"/>
      <c r="H364" s="62"/>
      <c r="I364" s="62"/>
      <c r="J364" s="62"/>
      <c r="K364" s="62"/>
    </row>
    <row r="365" spans="1:11" ht="45.95" customHeight="1" x14ac:dyDescent="0.25">
      <c r="A365" s="62"/>
      <c r="B365" s="62"/>
      <c r="C365" s="89" t="s">
        <v>49</v>
      </c>
      <c r="D365" s="90" t="s">
        <v>1169</v>
      </c>
      <c r="E365" s="45"/>
      <c r="F365" s="45"/>
      <c r="G365" s="45"/>
      <c r="H365" s="62"/>
      <c r="I365" s="62"/>
      <c r="J365" s="62"/>
      <c r="K365" s="62"/>
    </row>
    <row r="366" spans="1:11" ht="45.95" customHeight="1" x14ac:dyDescent="0.25">
      <c r="A366" s="62"/>
      <c r="B366" s="62"/>
      <c r="C366" s="89" t="s">
        <v>51</v>
      </c>
      <c r="D366" s="90" t="s">
        <v>1170</v>
      </c>
      <c r="E366" s="45"/>
      <c r="F366" s="45"/>
      <c r="G366" s="45"/>
      <c r="H366" s="62"/>
      <c r="I366" s="62"/>
      <c r="J366" s="62"/>
      <c r="K366" s="62"/>
    </row>
    <row r="367" spans="1:11" ht="15" customHeight="1" x14ac:dyDescent="0.25">
      <c r="A367" s="62"/>
      <c r="B367" s="62"/>
      <c r="C367" s="91"/>
      <c r="D367" s="92">
        <v>2021</v>
      </c>
      <c r="E367" s="92">
        <v>2022</v>
      </c>
      <c r="F367" s="92">
        <v>2023</v>
      </c>
      <c r="G367" s="92">
        <v>2024</v>
      </c>
      <c r="H367" s="62"/>
      <c r="I367" s="62"/>
      <c r="J367" s="62"/>
      <c r="K367" s="62"/>
    </row>
    <row r="368" spans="1:11" ht="15" customHeight="1" x14ac:dyDescent="0.25">
      <c r="A368" s="62"/>
      <c r="B368" s="62"/>
      <c r="C368" s="93"/>
      <c r="D368" s="94" t="s">
        <v>17</v>
      </c>
      <c r="E368" s="94" t="s">
        <v>18</v>
      </c>
      <c r="F368" s="94" t="s">
        <v>18</v>
      </c>
      <c r="G368" s="94" t="s">
        <v>18</v>
      </c>
      <c r="H368" s="62"/>
      <c r="I368" s="62"/>
      <c r="J368" s="62"/>
      <c r="K368" s="62"/>
    </row>
    <row r="369" spans="1:11" ht="14.1" customHeight="1" x14ac:dyDescent="0.25">
      <c r="A369" s="62"/>
      <c r="B369" s="62"/>
      <c r="C369" s="78" t="s">
        <v>53</v>
      </c>
      <c r="D369" s="82" t="s">
        <v>1171</v>
      </c>
      <c r="E369" s="82" t="s">
        <v>1171</v>
      </c>
      <c r="F369" s="82" t="s">
        <v>1171</v>
      </c>
      <c r="G369" s="82" t="s">
        <v>1171</v>
      </c>
      <c r="H369" s="62"/>
      <c r="I369" s="62"/>
      <c r="J369" s="62"/>
      <c r="K369" s="62"/>
    </row>
    <row r="370" spans="1:11" ht="14.1" customHeight="1" x14ac:dyDescent="0.25">
      <c r="A370" s="62"/>
      <c r="B370" s="62"/>
      <c r="C370" s="78" t="s">
        <v>57</v>
      </c>
      <c r="D370" s="82" t="s">
        <v>1172</v>
      </c>
      <c r="E370" s="82" t="s">
        <v>1173</v>
      </c>
      <c r="F370" s="82" t="s">
        <v>1037</v>
      </c>
      <c r="G370" s="82" t="s">
        <v>1174</v>
      </c>
      <c r="H370" s="62"/>
      <c r="I370" s="62"/>
      <c r="J370" s="62"/>
      <c r="K370" s="62"/>
    </row>
    <row r="371" spans="1:11" ht="14.1" customHeight="1" x14ac:dyDescent="0.25">
      <c r="A371" s="62"/>
      <c r="B371" s="62"/>
      <c r="C371" s="78" t="s">
        <v>62</v>
      </c>
      <c r="D371" s="82" t="s">
        <v>1175</v>
      </c>
      <c r="E371" s="82" t="s">
        <v>1176</v>
      </c>
      <c r="F371" s="82" t="s">
        <v>1177</v>
      </c>
      <c r="G371" s="82" t="s">
        <v>1178</v>
      </c>
      <c r="H371" s="62"/>
      <c r="I371" s="62"/>
      <c r="J371" s="62"/>
      <c r="K371" s="62"/>
    </row>
    <row r="372" spans="1:11" ht="14.1" customHeight="1" x14ac:dyDescent="0.25">
      <c r="A372" s="62"/>
      <c r="B372" s="62"/>
      <c r="C372" s="78" t="s">
        <v>67</v>
      </c>
      <c r="D372" s="82" t="s">
        <v>20</v>
      </c>
      <c r="E372" s="82" t="s">
        <v>43</v>
      </c>
      <c r="F372" s="82" t="s">
        <v>43</v>
      </c>
      <c r="G372" s="82" t="s">
        <v>43</v>
      </c>
      <c r="H372" s="62"/>
      <c r="I372" s="62"/>
      <c r="J372" s="62"/>
      <c r="K372" s="62"/>
    </row>
    <row r="373" spans="1:11" ht="14.1" customHeight="1" x14ac:dyDescent="0.25">
      <c r="A373" s="62"/>
      <c r="B373" s="62"/>
      <c r="C373" s="78" t="s">
        <v>70</v>
      </c>
      <c r="D373" s="82" t="s">
        <v>20</v>
      </c>
      <c r="E373" s="82" t="s">
        <v>1179</v>
      </c>
      <c r="F373" s="82" t="s">
        <v>1180</v>
      </c>
      <c r="G373" s="82" t="s">
        <v>1181</v>
      </c>
      <c r="H373" s="62"/>
      <c r="I373" s="62"/>
      <c r="J373" s="62"/>
      <c r="K373" s="62"/>
    </row>
    <row r="374" spans="1:11" ht="14.1" customHeight="1" x14ac:dyDescent="0.25">
      <c r="A374" s="62"/>
      <c r="B374" s="62"/>
      <c r="C374" s="78" t="s">
        <v>74</v>
      </c>
      <c r="D374" s="82" t="s">
        <v>20</v>
      </c>
      <c r="E374" s="82" t="s">
        <v>1179</v>
      </c>
      <c r="F374" s="82" t="s">
        <v>1180</v>
      </c>
      <c r="G374" s="82" t="s">
        <v>1181</v>
      </c>
      <c r="H374" s="62"/>
      <c r="I374" s="62"/>
      <c r="J374" s="62"/>
      <c r="K374" s="62"/>
    </row>
    <row r="375" spans="1:11" ht="14.1" customHeight="1" x14ac:dyDescent="0.25">
      <c r="A375" s="62"/>
      <c r="B375" s="62"/>
      <c r="C375" s="95" t="s">
        <v>78</v>
      </c>
      <c r="D375" s="96"/>
      <c r="E375" s="96"/>
      <c r="F375" s="96"/>
      <c r="G375" s="96"/>
      <c r="H375" s="62"/>
      <c r="I375" s="62"/>
      <c r="J375" s="62"/>
      <c r="K375" s="62"/>
    </row>
    <row r="376" spans="1:11" ht="14.1" customHeight="1" x14ac:dyDescent="0.25">
      <c r="A376" s="62"/>
      <c r="B376" s="62"/>
      <c r="C376" s="91"/>
      <c r="D376" s="92">
        <v>2021</v>
      </c>
      <c r="E376" s="92">
        <v>2022</v>
      </c>
      <c r="F376" s="92">
        <v>2023</v>
      </c>
      <c r="G376" s="92">
        <v>2024</v>
      </c>
      <c r="H376" s="62"/>
      <c r="I376" s="62"/>
      <c r="J376" s="62"/>
      <c r="K376" s="62"/>
    </row>
    <row r="377" spans="1:11" ht="14.1" customHeight="1" x14ac:dyDescent="0.25">
      <c r="A377" s="62"/>
      <c r="B377" s="62"/>
      <c r="C377" s="93"/>
      <c r="D377" s="94" t="s">
        <v>17</v>
      </c>
      <c r="E377" s="94" t="s">
        <v>18</v>
      </c>
      <c r="F377" s="94" t="s">
        <v>18</v>
      </c>
      <c r="G377" s="94" t="s">
        <v>18</v>
      </c>
      <c r="H377" s="62"/>
      <c r="I377" s="62"/>
      <c r="J377" s="62"/>
      <c r="K377" s="62"/>
    </row>
    <row r="378" spans="1:11" ht="14.1" customHeight="1" x14ac:dyDescent="0.25">
      <c r="A378" s="62"/>
      <c r="B378" s="62"/>
      <c r="C378" s="97" t="s">
        <v>79</v>
      </c>
      <c r="D378" s="98">
        <v>0</v>
      </c>
      <c r="E378" s="98">
        <v>0</v>
      </c>
      <c r="F378" s="98">
        <v>0</v>
      </c>
      <c r="G378" s="98">
        <v>0</v>
      </c>
      <c r="H378" s="62"/>
      <c r="I378" s="62"/>
      <c r="J378" s="62"/>
      <c r="K378" s="62"/>
    </row>
    <row r="379" spans="1:11" ht="14.1" customHeight="1" x14ac:dyDescent="0.25">
      <c r="A379" s="62"/>
      <c r="B379" s="62"/>
      <c r="C379" s="97" t="s">
        <v>80</v>
      </c>
      <c r="D379" s="98">
        <v>0</v>
      </c>
      <c r="E379" s="98">
        <v>0</v>
      </c>
      <c r="F379" s="98">
        <v>0</v>
      </c>
      <c r="G379" s="98">
        <v>0</v>
      </c>
      <c r="H379" s="62"/>
      <c r="I379" s="62"/>
      <c r="J379" s="62"/>
      <c r="K379" s="62"/>
    </row>
    <row r="380" spans="1:11" ht="14.1" customHeight="1" x14ac:dyDescent="0.25">
      <c r="A380" s="62"/>
      <c r="B380" s="62"/>
      <c r="C380" s="97" t="s">
        <v>81</v>
      </c>
      <c r="D380" s="98">
        <v>0</v>
      </c>
      <c r="E380" s="98">
        <v>0</v>
      </c>
      <c r="F380" s="98">
        <v>0</v>
      </c>
      <c r="G380" s="98">
        <v>0</v>
      </c>
      <c r="H380" s="62"/>
      <c r="I380" s="62"/>
      <c r="J380" s="62"/>
      <c r="K380" s="62"/>
    </row>
    <row r="381" spans="1:11" ht="14.1" customHeight="1" x14ac:dyDescent="0.25">
      <c r="A381" s="62"/>
      <c r="B381" s="62"/>
      <c r="C381" s="97" t="s">
        <v>82</v>
      </c>
      <c r="D381" s="98">
        <v>0</v>
      </c>
      <c r="E381" s="98">
        <v>0</v>
      </c>
      <c r="F381" s="98">
        <v>0</v>
      </c>
      <c r="G381" s="98">
        <v>0</v>
      </c>
      <c r="H381" s="62"/>
      <c r="I381" s="62"/>
      <c r="J381" s="62"/>
      <c r="K381" s="62"/>
    </row>
    <row r="382" spans="1:11" ht="14.1" customHeight="1" x14ac:dyDescent="0.25">
      <c r="A382" s="62"/>
      <c r="B382" s="62"/>
      <c r="C382" s="97" t="s">
        <v>80</v>
      </c>
      <c r="D382" s="98">
        <v>0</v>
      </c>
      <c r="E382" s="98">
        <v>0</v>
      </c>
      <c r="F382" s="98">
        <v>0</v>
      </c>
      <c r="G382" s="98">
        <v>0</v>
      </c>
      <c r="H382" s="62"/>
      <c r="I382" s="62"/>
      <c r="J382" s="62"/>
      <c r="K382" s="62"/>
    </row>
    <row r="383" spans="1:11" ht="14.1" customHeight="1" x14ac:dyDescent="0.25">
      <c r="A383" s="62"/>
      <c r="B383" s="62"/>
      <c r="C383" s="97" t="s">
        <v>81</v>
      </c>
      <c r="D383" s="98">
        <v>0</v>
      </c>
      <c r="E383" s="98">
        <v>0</v>
      </c>
      <c r="F383" s="98">
        <v>0</v>
      </c>
      <c r="G383" s="98">
        <v>0</v>
      </c>
      <c r="H383" s="62"/>
      <c r="I383" s="62"/>
      <c r="J383" s="62"/>
      <c r="K383" s="62"/>
    </row>
    <row r="384" spans="1:11" ht="14.1" customHeight="1" x14ac:dyDescent="0.25">
      <c r="A384" s="62"/>
      <c r="B384" s="62"/>
      <c r="C384" s="97" t="s">
        <v>83</v>
      </c>
      <c r="D384" s="98">
        <v>21000000</v>
      </c>
      <c r="E384" s="98">
        <v>24000000</v>
      </c>
      <c r="F384" s="98">
        <v>26000000</v>
      </c>
      <c r="G384" s="98">
        <v>25107000</v>
      </c>
      <c r="H384" s="62"/>
      <c r="I384" s="62"/>
      <c r="J384" s="62"/>
      <c r="K384" s="62"/>
    </row>
    <row r="385" spans="1:11" ht="14.1" customHeight="1" x14ac:dyDescent="0.25">
      <c r="A385" s="62"/>
      <c r="B385" s="62"/>
      <c r="C385" s="97" t="s">
        <v>80</v>
      </c>
      <c r="D385" s="98">
        <v>21000000</v>
      </c>
      <c r="E385" s="98">
        <v>24000000</v>
      </c>
      <c r="F385" s="98">
        <v>26000000</v>
      </c>
      <c r="G385" s="98">
        <v>25107000</v>
      </c>
      <c r="H385" s="62"/>
      <c r="I385" s="62"/>
      <c r="J385" s="62"/>
      <c r="K385" s="62"/>
    </row>
    <row r="386" spans="1:11" ht="14.1" customHeight="1" x14ac:dyDescent="0.25">
      <c r="A386" s="62"/>
      <c r="B386" s="62"/>
      <c r="C386" s="97" t="s">
        <v>81</v>
      </c>
      <c r="D386" s="98">
        <v>0</v>
      </c>
      <c r="E386" s="98">
        <v>0</v>
      </c>
      <c r="F386" s="98">
        <v>0</v>
      </c>
      <c r="G386" s="98">
        <v>0</v>
      </c>
      <c r="H386" s="62"/>
      <c r="I386" s="62"/>
      <c r="J386" s="62"/>
      <c r="K386" s="62"/>
    </row>
    <row r="387" spans="1:11" ht="14.1" customHeight="1" x14ac:dyDescent="0.25">
      <c r="A387" s="62"/>
      <c r="B387" s="62"/>
      <c r="C387" s="97" t="s">
        <v>84</v>
      </c>
      <c r="D387" s="98">
        <v>0</v>
      </c>
      <c r="E387" s="98">
        <v>0</v>
      </c>
      <c r="F387" s="98">
        <v>0</v>
      </c>
      <c r="G387" s="98">
        <v>0</v>
      </c>
      <c r="H387" s="62"/>
      <c r="I387" s="62"/>
      <c r="J387" s="62"/>
      <c r="K387" s="62"/>
    </row>
    <row r="388" spans="1:11" ht="14.1" customHeight="1" x14ac:dyDescent="0.25">
      <c r="A388" s="62"/>
      <c r="B388" s="62"/>
      <c r="C388" s="97" t="s">
        <v>80</v>
      </c>
      <c r="D388" s="98">
        <v>0</v>
      </c>
      <c r="E388" s="98">
        <v>0</v>
      </c>
      <c r="F388" s="98">
        <v>0</v>
      </c>
      <c r="G388" s="98">
        <v>0</v>
      </c>
      <c r="H388" s="62"/>
      <c r="I388" s="62"/>
      <c r="J388" s="62"/>
      <c r="K388" s="62"/>
    </row>
    <row r="389" spans="1:11" ht="14.1" customHeight="1" x14ac:dyDescent="0.25">
      <c r="A389" s="62"/>
      <c r="B389" s="62"/>
      <c r="C389" s="97" t="s">
        <v>81</v>
      </c>
      <c r="D389" s="98">
        <v>0</v>
      </c>
      <c r="E389" s="98">
        <v>0</v>
      </c>
      <c r="F389" s="98">
        <v>0</v>
      </c>
      <c r="G389" s="98">
        <v>0</v>
      </c>
      <c r="H389" s="62"/>
      <c r="I389" s="62"/>
      <c r="J389" s="62"/>
      <c r="K389" s="62"/>
    </row>
    <row r="390" spans="1:11" ht="14.1" customHeight="1" x14ac:dyDescent="0.25">
      <c r="A390" s="62"/>
      <c r="B390" s="62"/>
      <c r="C390" s="97" t="s">
        <v>85</v>
      </c>
      <c r="D390" s="98">
        <v>0</v>
      </c>
      <c r="E390" s="98">
        <v>0</v>
      </c>
      <c r="F390" s="98">
        <v>0</v>
      </c>
      <c r="G390" s="98">
        <v>0</v>
      </c>
      <c r="H390" s="62"/>
      <c r="I390" s="62"/>
      <c r="J390" s="62"/>
      <c r="K390" s="62"/>
    </row>
    <row r="391" spans="1:11" ht="14.1" customHeight="1" x14ac:dyDescent="0.25">
      <c r="A391" s="62"/>
      <c r="B391" s="62"/>
      <c r="C391" s="97" t="s">
        <v>80</v>
      </c>
      <c r="D391" s="98">
        <v>0</v>
      </c>
      <c r="E391" s="98">
        <v>0</v>
      </c>
      <c r="F391" s="98">
        <v>0</v>
      </c>
      <c r="G391" s="98">
        <v>0</v>
      </c>
      <c r="H391" s="62"/>
      <c r="I391" s="62"/>
      <c r="J391" s="62"/>
      <c r="K391" s="62"/>
    </row>
    <row r="392" spans="1:11" ht="14.1" customHeight="1" x14ac:dyDescent="0.25">
      <c r="A392" s="62"/>
      <c r="B392" s="62"/>
      <c r="C392" s="97" t="s">
        <v>81</v>
      </c>
      <c r="D392" s="98">
        <v>0</v>
      </c>
      <c r="E392" s="98">
        <v>0</v>
      </c>
      <c r="F392" s="98">
        <v>0</v>
      </c>
      <c r="G392" s="98">
        <v>0</v>
      </c>
      <c r="H392" s="62"/>
      <c r="I392" s="62"/>
      <c r="J392" s="62"/>
      <c r="K392" s="62"/>
    </row>
    <row r="393" spans="1:11" ht="14.1" customHeight="1" x14ac:dyDescent="0.25">
      <c r="A393" s="62"/>
      <c r="B393" s="62"/>
      <c r="C393" s="97" t="s">
        <v>86</v>
      </c>
      <c r="D393" s="98">
        <v>0</v>
      </c>
      <c r="E393" s="98">
        <v>0</v>
      </c>
      <c r="F393" s="98">
        <v>0</v>
      </c>
      <c r="G393" s="98">
        <v>0</v>
      </c>
      <c r="H393" s="62"/>
      <c r="I393" s="62"/>
      <c r="J393" s="62"/>
      <c r="K393" s="62"/>
    </row>
    <row r="394" spans="1:11" ht="14.1" customHeight="1" x14ac:dyDescent="0.25">
      <c r="A394" s="62"/>
      <c r="B394" s="62"/>
      <c r="C394" s="97" t="s">
        <v>80</v>
      </c>
      <c r="D394" s="98">
        <v>0</v>
      </c>
      <c r="E394" s="98">
        <v>0</v>
      </c>
      <c r="F394" s="98">
        <v>0</v>
      </c>
      <c r="G394" s="98">
        <v>0</v>
      </c>
      <c r="H394" s="62"/>
      <c r="I394" s="62"/>
      <c r="J394" s="62"/>
      <c r="K394" s="62"/>
    </row>
    <row r="395" spans="1:11" ht="14.1" customHeight="1" x14ac:dyDescent="0.25">
      <c r="A395" s="62"/>
      <c r="B395" s="62"/>
      <c r="C395" s="97" t="s">
        <v>81</v>
      </c>
      <c r="D395" s="98">
        <v>0</v>
      </c>
      <c r="E395" s="98">
        <v>0</v>
      </c>
      <c r="F395" s="98">
        <v>0</v>
      </c>
      <c r="G395" s="98">
        <v>0</v>
      </c>
      <c r="H395" s="62"/>
      <c r="I395" s="62"/>
      <c r="J395" s="62"/>
      <c r="K395" s="62"/>
    </row>
    <row r="396" spans="1:11" ht="14.1" customHeight="1" x14ac:dyDescent="0.25">
      <c r="A396" s="62"/>
      <c r="B396" s="62"/>
      <c r="C396" s="97" t="s">
        <v>87</v>
      </c>
      <c r="D396" s="98">
        <v>0</v>
      </c>
      <c r="E396" s="98">
        <v>0</v>
      </c>
      <c r="F396" s="98">
        <v>0</v>
      </c>
      <c r="G396" s="98">
        <v>0</v>
      </c>
      <c r="H396" s="62"/>
      <c r="I396" s="62"/>
      <c r="J396" s="62"/>
      <c r="K396" s="62"/>
    </row>
    <row r="397" spans="1:11" ht="14.1" customHeight="1" x14ac:dyDescent="0.25">
      <c r="A397" s="62"/>
      <c r="B397" s="62"/>
      <c r="C397" s="97" t="s">
        <v>80</v>
      </c>
      <c r="D397" s="98">
        <v>0</v>
      </c>
      <c r="E397" s="98">
        <v>0</v>
      </c>
      <c r="F397" s="98">
        <v>0</v>
      </c>
      <c r="G397" s="98">
        <v>0</v>
      </c>
      <c r="H397" s="62"/>
      <c r="I397" s="62"/>
      <c r="J397" s="62"/>
      <c r="K397" s="62"/>
    </row>
    <row r="398" spans="1:11" ht="14.1" customHeight="1" x14ac:dyDescent="0.25">
      <c r="A398" s="62"/>
      <c r="B398" s="62"/>
      <c r="C398" s="97" t="s">
        <v>81</v>
      </c>
      <c r="D398" s="98">
        <v>0</v>
      </c>
      <c r="E398" s="98">
        <v>0</v>
      </c>
      <c r="F398" s="98">
        <v>0</v>
      </c>
      <c r="G398" s="98">
        <v>0</v>
      </c>
      <c r="H398" s="62"/>
      <c r="I398" s="62"/>
      <c r="J398" s="62"/>
      <c r="K398" s="62"/>
    </row>
    <row r="399" spans="1:11" ht="14.1" customHeight="1" x14ac:dyDescent="0.25">
      <c r="A399" s="62"/>
      <c r="B399" s="62"/>
      <c r="C399" s="97" t="s">
        <v>88</v>
      </c>
      <c r="D399" s="98">
        <v>0</v>
      </c>
      <c r="E399" s="98">
        <v>0</v>
      </c>
      <c r="F399" s="98">
        <v>0</v>
      </c>
      <c r="G399" s="98">
        <v>0</v>
      </c>
      <c r="H399" s="62"/>
      <c r="I399" s="62"/>
      <c r="J399" s="62"/>
      <c r="K399" s="62"/>
    </row>
    <row r="400" spans="1:11" ht="14.1" customHeight="1" x14ac:dyDescent="0.25">
      <c r="A400" s="62"/>
      <c r="B400" s="62"/>
      <c r="C400" s="97" t="s">
        <v>80</v>
      </c>
      <c r="D400" s="98">
        <v>0</v>
      </c>
      <c r="E400" s="98">
        <v>0</v>
      </c>
      <c r="F400" s="98">
        <v>0</v>
      </c>
      <c r="G400" s="98">
        <v>0</v>
      </c>
      <c r="H400" s="62"/>
      <c r="I400" s="62"/>
      <c r="J400" s="62"/>
      <c r="K400" s="62"/>
    </row>
    <row r="401" spans="1:11" ht="14.1" customHeight="1" x14ac:dyDescent="0.25">
      <c r="A401" s="62"/>
      <c r="B401" s="62"/>
      <c r="C401" s="97" t="s">
        <v>89</v>
      </c>
      <c r="D401" s="98">
        <v>0</v>
      </c>
      <c r="E401" s="98">
        <v>0</v>
      </c>
      <c r="F401" s="98">
        <v>0</v>
      </c>
      <c r="G401" s="98">
        <v>0</v>
      </c>
      <c r="H401" s="62"/>
      <c r="I401" s="62"/>
      <c r="J401" s="62"/>
      <c r="K401" s="62"/>
    </row>
    <row r="402" spans="1:11" ht="14.1" customHeight="1" x14ac:dyDescent="0.25">
      <c r="A402" s="62"/>
      <c r="B402" s="62"/>
      <c r="C402" s="97" t="s">
        <v>90</v>
      </c>
      <c r="D402" s="98">
        <v>0</v>
      </c>
      <c r="E402" s="98">
        <v>0</v>
      </c>
      <c r="F402" s="98">
        <v>0</v>
      </c>
      <c r="G402" s="98">
        <v>0</v>
      </c>
      <c r="H402" s="62"/>
      <c r="I402" s="62"/>
      <c r="J402" s="62"/>
      <c r="K402" s="62"/>
    </row>
    <row r="403" spans="1:11" ht="14.1" customHeight="1" x14ac:dyDescent="0.25">
      <c r="A403" s="62"/>
      <c r="B403" s="62"/>
      <c r="C403" s="97" t="s">
        <v>91</v>
      </c>
      <c r="D403" s="98">
        <v>0</v>
      </c>
      <c r="E403" s="98">
        <v>0</v>
      </c>
      <c r="F403" s="98">
        <v>0</v>
      </c>
      <c r="G403" s="98">
        <v>0</v>
      </c>
      <c r="H403" s="62"/>
      <c r="I403" s="62"/>
      <c r="J403" s="62"/>
      <c r="K403" s="62"/>
    </row>
    <row r="404" spans="1:11" ht="14.1" customHeight="1" x14ac:dyDescent="0.25">
      <c r="A404" s="62"/>
      <c r="B404" s="62"/>
      <c r="C404" s="97" t="s">
        <v>92</v>
      </c>
      <c r="D404" s="98">
        <v>0</v>
      </c>
      <c r="E404" s="98">
        <v>0</v>
      </c>
      <c r="F404" s="98">
        <v>0</v>
      </c>
      <c r="G404" s="98">
        <v>0</v>
      </c>
      <c r="H404" s="62"/>
      <c r="I404" s="62"/>
      <c r="J404" s="62"/>
      <c r="K404" s="62"/>
    </row>
    <row r="405" spans="1:11" ht="14.1" customHeight="1" x14ac:dyDescent="0.25">
      <c r="A405" s="62"/>
      <c r="B405" s="62"/>
      <c r="C405" s="97" t="s">
        <v>93</v>
      </c>
      <c r="D405" s="98">
        <v>0</v>
      </c>
      <c r="E405" s="98">
        <v>0</v>
      </c>
      <c r="F405" s="98">
        <v>0</v>
      </c>
      <c r="G405" s="98">
        <v>0</v>
      </c>
      <c r="H405" s="62"/>
      <c r="I405" s="62"/>
      <c r="J405" s="62"/>
      <c r="K405" s="62"/>
    </row>
    <row r="406" spans="1:11" ht="14.1" customHeight="1" x14ac:dyDescent="0.25">
      <c r="A406" s="62"/>
      <c r="B406" s="62"/>
      <c r="C406" s="97" t="s">
        <v>80</v>
      </c>
      <c r="D406" s="98">
        <v>0</v>
      </c>
      <c r="E406" s="98">
        <v>0</v>
      </c>
      <c r="F406" s="98">
        <v>0</v>
      </c>
      <c r="G406" s="98">
        <v>0</v>
      </c>
      <c r="H406" s="62"/>
      <c r="I406" s="62"/>
      <c r="J406" s="62"/>
      <c r="K406" s="62"/>
    </row>
    <row r="407" spans="1:11" ht="14.1" customHeight="1" x14ac:dyDescent="0.25">
      <c r="A407" s="62"/>
      <c r="B407" s="62"/>
      <c r="C407" s="97" t="s">
        <v>89</v>
      </c>
      <c r="D407" s="98">
        <v>0</v>
      </c>
      <c r="E407" s="98">
        <v>0</v>
      </c>
      <c r="F407" s="98">
        <v>0</v>
      </c>
      <c r="G407" s="98">
        <v>0</v>
      </c>
      <c r="H407" s="62"/>
      <c r="I407" s="62"/>
      <c r="J407" s="62"/>
      <c r="K407" s="62"/>
    </row>
    <row r="408" spans="1:11" ht="14.1" customHeight="1" x14ac:dyDescent="0.25">
      <c r="A408" s="62"/>
      <c r="B408" s="62"/>
      <c r="C408" s="97" t="s">
        <v>90</v>
      </c>
      <c r="D408" s="98">
        <v>0</v>
      </c>
      <c r="E408" s="98">
        <v>0</v>
      </c>
      <c r="F408" s="98">
        <v>0</v>
      </c>
      <c r="G408" s="98">
        <v>0</v>
      </c>
      <c r="H408" s="62"/>
      <c r="I408" s="62"/>
      <c r="J408" s="62"/>
      <c r="K408" s="62"/>
    </row>
    <row r="409" spans="1:11" ht="14.1" customHeight="1" x14ac:dyDescent="0.25">
      <c r="A409" s="62"/>
      <c r="B409" s="62"/>
      <c r="C409" s="97" t="s">
        <v>91</v>
      </c>
      <c r="D409" s="98">
        <v>0</v>
      </c>
      <c r="E409" s="98">
        <v>0</v>
      </c>
      <c r="F409" s="98">
        <v>0</v>
      </c>
      <c r="G409" s="98">
        <v>0</v>
      </c>
      <c r="H409" s="62"/>
      <c r="I409" s="62"/>
      <c r="J409" s="62"/>
      <c r="K409" s="62"/>
    </row>
    <row r="410" spans="1:11" ht="14.1" customHeight="1" x14ac:dyDescent="0.25">
      <c r="A410" s="62"/>
      <c r="B410" s="62"/>
      <c r="C410" s="97" t="s">
        <v>92</v>
      </c>
      <c r="D410" s="98">
        <v>0</v>
      </c>
      <c r="E410" s="98">
        <v>0</v>
      </c>
      <c r="F410" s="98">
        <v>0</v>
      </c>
      <c r="G410" s="98">
        <v>0</v>
      </c>
      <c r="H410" s="62"/>
      <c r="I410" s="62"/>
      <c r="J410" s="62"/>
      <c r="K410" s="62"/>
    </row>
    <row r="411" spans="1:11" ht="14.1" customHeight="1" x14ac:dyDescent="0.25">
      <c r="A411" s="62"/>
      <c r="B411" s="62"/>
      <c r="C411" s="97" t="s">
        <v>94</v>
      </c>
      <c r="D411" s="98">
        <v>0</v>
      </c>
      <c r="E411" s="98">
        <v>0</v>
      </c>
      <c r="F411" s="98">
        <v>0</v>
      </c>
      <c r="G411" s="98">
        <v>0</v>
      </c>
      <c r="H411" s="62"/>
      <c r="I411" s="62"/>
      <c r="J411" s="62"/>
      <c r="K411" s="62"/>
    </row>
    <row r="412" spans="1:11" ht="14.1" customHeight="1" x14ac:dyDescent="0.25">
      <c r="A412" s="62"/>
      <c r="B412" s="62"/>
      <c r="C412" s="97" t="s">
        <v>80</v>
      </c>
      <c r="D412" s="98">
        <v>0</v>
      </c>
      <c r="E412" s="98">
        <v>0</v>
      </c>
      <c r="F412" s="98">
        <v>0</v>
      </c>
      <c r="G412" s="98">
        <v>0</v>
      </c>
      <c r="H412" s="62"/>
      <c r="I412" s="62"/>
      <c r="J412" s="62"/>
      <c r="K412" s="62"/>
    </row>
    <row r="413" spans="1:11" ht="14.1" customHeight="1" x14ac:dyDescent="0.25">
      <c r="A413" s="62"/>
      <c r="B413" s="62"/>
      <c r="C413" s="97" t="s">
        <v>89</v>
      </c>
      <c r="D413" s="98">
        <v>0</v>
      </c>
      <c r="E413" s="98">
        <v>0</v>
      </c>
      <c r="F413" s="98">
        <v>0</v>
      </c>
      <c r="G413" s="98">
        <v>0</v>
      </c>
      <c r="H413" s="62"/>
      <c r="I413" s="62"/>
      <c r="J413" s="62"/>
      <c r="K413" s="62"/>
    </row>
    <row r="414" spans="1:11" ht="14.1" customHeight="1" x14ac:dyDescent="0.25">
      <c r="A414" s="62"/>
      <c r="B414" s="62"/>
      <c r="C414" s="97" t="s">
        <v>90</v>
      </c>
      <c r="D414" s="98">
        <v>0</v>
      </c>
      <c r="E414" s="98">
        <v>0</v>
      </c>
      <c r="F414" s="98">
        <v>0</v>
      </c>
      <c r="G414" s="98">
        <v>0</v>
      </c>
      <c r="H414" s="62"/>
      <c r="I414" s="62"/>
      <c r="J414" s="62"/>
      <c r="K414" s="62"/>
    </row>
    <row r="415" spans="1:11" ht="14.1" customHeight="1" x14ac:dyDescent="0.25">
      <c r="A415" s="62"/>
      <c r="B415" s="62"/>
      <c r="C415" s="97" t="s">
        <v>91</v>
      </c>
      <c r="D415" s="98">
        <v>0</v>
      </c>
      <c r="E415" s="98">
        <v>0</v>
      </c>
      <c r="F415" s="98">
        <v>0</v>
      </c>
      <c r="G415" s="98">
        <v>0</v>
      </c>
      <c r="H415" s="62"/>
      <c r="I415" s="62"/>
      <c r="J415" s="62"/>
      <c r="K415" s="62"/>
    </row>
    <row r="416" spans="1:11" ht="14.1" customHeight="1" x14ac:dyDescent="0.25">
      <c r="A416" s="62"/>
      <c r="B416" s="62"/>
      <c r="C416" s="97" t="s">
        <v>92</v>
      </c>
      <c r="D416" s="98">
        <v>0</v>
      </c>
      <c r="E416" s="98">
        <v>0</v>
      </c>
      <c r="F416" s="98">
        <v>0</v>
      </c>
      <c r="G416" s="98">
        <v>0</v>
      </c>
      <c r="H416" s="62"/>
      <c r="I416" s="62"/>
      <c r="J416" s="62"/>
      <c r="K416" s="62"/>
    </row>
    <row r="417" spans="1:11" ht="14.1" customHeight="1" x14ac:dyDescent="0.25">
      <c r="A417" s="62"/>
      <c r="B417" s="62"/>
      <c r="C417" s="97" t="s">
        <v>95</v>
      </c>
      <c r="D417" s="98">
        <v>0</v>
      </c>
      <c r="E417" s="98">
        <v>0</v>
      </c>
      <c r="F417" s="98">
        <v>0</v>
      </c>
      <c r="G417" s="98">
        <v>0</v>
      </c>
      <c r="H417" s="62"/>
      <c r="I417" s="62"/>
      <c r="J417" s="62"/>
      <c r="K417" s="62"/>
    </row>
    <row r="418" spans="1:11" ht="14.1" customHeight="1" x14ac:dyDescent="0.25">
      <c r="A418" s="62"/>
      <c r="B418" s="62"/>
      <c r="C418" s="97" t="s">
        <v>96</v>
      </c>
      <c r="D418" s="98">
        <v>0</v>
      </c>
      <c r="E418" s="98">
        <v>0</v>
      </c>
      <c r="F418" s="98">
        <v>0</v>
      </c>
      <c r="G418" s="98">
        <v>0</v>
      </c>
      <c r="H418" s="62"/>
      <c r="I418" s="62"/>
      <c r="J418" s="62"/>
      <c r="K418" s="62"/>
    </row>
    <row r="419" spans="1:11" ht="14.1" customHeight="1" x14ac:dyDescent="0.25">
      <c r="A419" s="62"/>
      <c r="B419" s="62"/>
      <c r="C419" s="99" t="s">
        <v>97</v>
      </c>
      <c r="D419" s="98">
        <v>21000000</v>
      </c>
      <c r="E419" s="98">
        <v>24000000</v>
      </c>
      <c r="F419" s="98">
        <v>26000000</v>
      </c>
      <c r="G419" s="98">
        <v>25107000</v>
      </c>
      <c r="H419" s="62"/>
      <c r="I419" s="62"/>
      <c r="J419" s="62"/>
      <c r="K419" s="62"/>
    </row>
    <row r="420" spans="1:11" ht="14.1" customHeight="1" x14ac:dyDescent="0.25">
      <c r="A420" s="62"/>
      <c r="B420" s="62"/>
      <c r="C420" s="86" t="s">
        <v>47</v>
      </c>
      <c r="D420" s="87" t="s">
        <v>1182</v>
      </c>
      <c r="E420" s="88"/>
      <c r="F420" s="88"/>
      <c r="G420" s="88"/>
      <c r="H420" s="62"/>
      <c r="I420" s="62"/>
      <c r="J420" s="62"/>
      <c r="K420" s="62"/>
    </row>
    <row r="421" spans="1:11" ht="14.1" customHeight="1" x14ac:dyDescent="0.25">
      <c r="A421" s="62"/>
      <c r="B421" s="62"/>
      <c r="C421" s="89" t="s">
        <v>49</v>
      </c>
      <c r="D421" s="90" t="s">
        <v>20</v>
      </c>
      <c r="E421" s="45"/>
      <c r="F421" s="45"/>
      <c r="G421" s="45"/>
      <c r="H421" s="62"/>
      <c r="I421" s="62"/>
      <c r="J421" s="62"/>
      <c r="K421" s="62"/>
    </row>
    <row r="422" spans="1:11" ht="14.1" customHeight="1" x14ac:dyDescent="0.25">
      <c r="A422" s="62"/>
      <c r="B422" s="62"/>
      <c r="C422" s="89" t="s">
        <v>51</v>
      </c>
      <c r="D422" s="90" t="s">
        <v>1183</v>
      </c>
      <c r="E422" s="45"/>
      <c r="F422" s="45"/>
      <c r="G422" s="45"/>
      <c r="H422" s="62"/>
      <c r="I422" s="62"/>
      <c r="J422" s="62"/>
      <c r="K422" s="62"/>
    </row>
    <row r="423" spans="1:11" ht="15" customHeight="1" x14ac:dyDescent="0.25">
      <c r="A423" s="62"/>
      <c r="B423" s="62"/>
      <c r="C423" s="91"/>
      <c r="D423" s="92">
        <v>2021</v>
      </c>
      <c r="E423" s="92">
        <v>2022</v>
      </c>
      <c r="F423" s="92">
        <v>2023</v>
      </c>
      <c r="G423" s="92">
        <v>2024</v>
      </c>
      <c r="H423" s="62"/>
      <c r="I423" s="62"/>
      <c r="J423" s="62"/>
      <c r="K423" s="62"/>
    </row>
    <row r="424" spans="1:11" ht="15" customHeight="1" x14ac:dyDescent="0.25">
      <c r="A424" s="62"/>
      <c r="B424" s="62"/>
      <c r="C424" s="93"/>
      <c r="D424" s="94" t="s">
        <v>17</v>
      </c>
      <c r="E424" s="94" t="s">
        <v>18</v>
      </c>
      <c r="F424" s="94" t="s">
        <v>18</v>
      </c>
      <c r="G424" s="94" t="s">
        <v>18</v>
      </c>
      <c r="H424" s="62"/>
      <c r="I424" s="62"/>
      <c r="J424" s="62"/>
      <c r="K424" s="62"/>
    </row>
    <row r="425" spans="1:11" ht="14.1" customHeight="1" x14ac:dyDescent="0.25">
      <c r="A425" s="62"/>
      <c r="B425" s="62"/>
      <c r="C425" s="78" t="s">
        <v>53</v>
      </c>
      <c r="D425" s="82" t="s">
        <v>20</v>
      </c>
      <c r="E425" s="82" t="s">
        <v>1184</v>
      </c>
      <c r="F425" s="82" t="s">
        <v>1185</v>
      </c>
      <c r="G425" s="82" t="s">
        <v>1186</v>
      </c>
      <c r="H425" s="62"/>
      <c r="I425" s="62"/>
      <c r="J425" s="62"/>
      <c r="K425" s="62"/>
    </row>
    <row r="426" spans="1:11" ht="14.1" customHeight="1" x14ac:dyDescent="0.25">
      <c r="A426" s="62"/>
      <c r="B426" s="62"/>
      <c r="C426" s="78" t="s">
        <v>57</v>
      </c>
      <c r="D426" s="82" t="s">
        <v>20</v>
      </c>
      <c r="E426" s="82" t="s">
        <v>1187</v>
      </c>
      <c r="F426" s="82" t="s">
        <v>1188</v>
      </c>
      <c r="G426" s="82" t="s">
        <v>1188</v>
      </c>
      <c r="H426" s="62"/>
      <c r="I426" s="62"/>
      <c r="J426" s="62"/>
      <c r="K426" s="62"/>
    </row>
    <row r="427" spans="1:11" ht="14.1" customHeight="1" x14ac:dyDescent="0.25">
      <c r="A427" s="62"/>
      <c r="B427" s="62"/>
      <c r="C427" s="78" t="s">
        <v>62</v>
      </c>
      <c r="D427" s="82" t="s">
        <v>43</v>
      </c>
      <c r="E427" s="82" t="s">
        <v>1189</v>
      </c>
      <c r="F427" s="82" t="s">
        <v>1190</v>
      </c>
      <c r="G427" s="82" t="s">
        <v>1191</v>
      </c>
      <c r="H427" s="62"/>
      <c r="I427" s="62"/>
      <c r="J427" s="62"/>
      <c r="K427" s="62"/>
    </row>
    <row r="428" spans="1:11" ht="14.1" customHeight="1" x14ac:dyDescent="0.25">
      <c r="A428" s="62"/>
      <c r="B428" s="62"/>
      <c r="C428" s="78" t="s">
        <v>67</v>
      </c>
      <c r="D428" s="82" t="s">
        <v>20</v>
      </c>
      <c r="E428" s="82" t="s">
        <v>20</v>
      </c>
      <c r="F428" s="82" t="s">
        <v>170</v>
      </c>
      <c r="G428" s="82" t="s">
        <v>1192</v>
      </c>
      <c r="H428" s="62"/>
      <c r="I428" s="62"/>
      <c r="J428" s="62"/>
      <c r="K428" s="62"/>
    </row>
    <row r="429" spans="1:11" ht="14.1" customHeight="1" x14ac:dyDescent="0.25">
      <c r="A429" s="62"/>
      <c r="B429" s="62"/>
      <c r="C429" s="78" t="s">
        <v>70</v>
      </c>
      <c r="D429" s="82" t="s">
        <v>20</v>
      </c>
      <c r="E429" s="82" t="s">
        <v>20</v>
      </c>
      <c r="F429" s="82" t="s">
        <v>1193</v>
      </c>
      <c r="G429" s="82" t="s">
        <v>43</v>
      </c>
      <c r="H429" s="62"/>
      <c r="I429" s="62"/>
      <c r="J429" s="62"/>
      <c r="K429" s="62"/>
    </row>
    <row r="430" spans="1:11" ht="14.1" customHeight="1" x14ac:dyDescent="0.25">
      <c r="A430" s="62"/>
      <c r="B430" s="62"/>
      <c r="C430" s="78" t="s">
        <v>74</v>
      </c>
      <c r="D430" s="82" t="s">
        <v>20</v>
      </c>
      <c r="E430" s="82" t="s">
        <v>20</v>
      </c>
      <c r="F430" s="82" t="s">
        <v>1194</v>
      </c>
      <c r="G430" s="82" t="s">
        <v>1195</v>
      </c>
      <c r="H430" s="62"/>
      <c r="I430" s="62"/>
      <c r="J430" s="62"/>
      <c r="K430" s="62"/>
    </row>
    <row r="431" spans="1:11" ht="14.1" customHeight="1" x14ac:dyDescent="0.25">
      <c r="A431" s="62"/>
      <c r="B431" s="62"/>
      <c r="C431" s="95" t="s">
        <v>78</v>
      </c>
      <c r="D431" s="96"/>
      <c r="E431" s="96"/>
      <c r="F431" s="96"/>
      <c r="G431" s="96"/>
      <c r="H431" s="62"/>
      <c r="I431" s="62"/>
      <c r="J431" s="62"/>
      <c r="K431" s="62"/>
    </row>
    <row r="432" spans="1:11" ht="14.1" customHeight="1" x14ac:dyDescent="0.25">
      <c r="A432" s="62"/>
      <c r="B432" s="62"/>
      <c r="C432" s="91"/>
      <c r="D432" s="92">
        <v>2021</v>
      </c>
      <c r="E432" s="92">
        <v>2022</v>
      </c>
      <c r="F432" s="92">
        <v>2023</v>
      </c>
      <c r="G432" s="92">
        <v>2024</v>
      </c>
      <c r="H432" s="62"/>
      <c r="I432" s="62"/>
      <c r="J432" s="62"/>
      <c r="K432" s="62"/>
    </row>
    <row r="433" spans="1:11" ht="14.1" customHeight="1" x14ac:dyDescent="0.25">
      <c r="A433" s="62"/>
      <c r="B433" s="62"/>
      <c r="C433" s="93"/>
      <c r="D433" s="94" t="s">
        <v>17</v>
      </c>
      <c r="E433" s="94" t="s">
        <v>18</v>
      </c>
      <c r="F433" s="94" t="s">
        <v>18</v>
      </c>
      <c r="G433" s="94" t="s">
        <v>18</v>
      </c>
      <c r="H433" s="62"/>
      <c r="I433" s="62"/>
      <c r="J433" s="62"/>
      <c r="K433" s="62"/>
    </row>
    <row r="434" spans="1:11" ht="14.1" customHeight="1" x14ac:dyDescent="0.25">
      <c r="A434" s="62"/>
      <c r="B434" s="62"/>
      <c r="C434" s="97" t="s">
        <v>79</v>
      </c>
      <c r="D434" s="100" t="s">
        <v>20</v>
      </c>
      <c r="E434" s="98">
        <v>0</v>
      </c>
      <c r="F434" s="98">
        <v>0</v>
      </c>
      <c r="G434" s="98">
        <v>0</v>
      </c>
      <c r="H434" s="62"/>
      <c r="I434" s="62"/>
      <c r="J434" s="62"/>
      <c r="K434" s="62"/>
    </row>
    <row r="435" spans="1:11" ht="14.1" customHeight="1" x14ac:dyDescent="0.25">
      <c r="A435" s="62"/>
      <c r="B435" s="62"/>
      <c r="C435" s="97" t="s">
        <v>80</v>
      </c>
      <c r="D435" s="100" t="s">
        <v>20</v>
      </c>
      <c r="E435" s="98">
        <v>0</v>
      </c>
      <c r="F435" s="98">
        <v>0</v>
      </c>
      <c r="G435" s="98">
        <v>0</v>
      </c>
      <c r="H435" s="62"/>
      <c r="I435" s="62"/>
      <c r="J435" s="62"/>
      <c r="K435" s="62"/>
    </row>
    <row r="436" spans="1:11" ht="14.1" customHeight="1" x14ac:dyDescent="0.25">
      <c r="A436" s="62"/>
      <c r="B436" s="62"/>
      <c r="C436" s="97" t="s">
        <v>81</v>
      </c>
      <c r="D436" s="100" t="s">
        <v>20</v>
      </c>
      <c r="E436" s="98">
        <v>0</v>
      </c>
      <c r="F436" s="98">
        <v>0</v>
      </c>
      <c r="G436" s="98">
        <v>0</v>
      </c>
      <c r="H436" s="62"/>
      <c r="I436" s="62"/>
      <c r="J436" s="62"/>
      <c r="K436" s="62"/>
    </row>
    <row r="437" spans="1:11" ht="14.1" customHeight="1" x14ac:dyDescent="0.25">
      <c r="A437" s="62"/>
      <c r="B437" s="62"/>
      <c r="C437" s="97" t="s">
        <v>82</v>
      </c>
      <c r="D437" s="100" t="s">
        <v>20</v>
      </c>
      <c r="E437" s="98">
        <v>0</v>
      </c>
      <c r="F437" s="98">
        <v>0</v>
      </c>
      <c r="G437" s="98">
        <v>0</v>
      </c>
      <c r="H437" s="62"/>
      <c r="I437" s="62"/>
      <c r="J437" s="62"/>
      <c r="K437" s="62"/>
    </row>
    <row r="438" spans="1:11" ht="14.1" customHeight="1" x14ac:dyDescent="0.25">
      <c r="A438" s="62"/>
      <c r="B438" s="62"/>
      <c r="C438" s="97" t="s">
        <v>80</v>
      </c>
      <c r="D438" s="100" t="s">
        <v>20</v>
      </c>
      <c r="E438" s="98">
        <v>0</v>
      </c>
      <c r="F438" s="98">
        <v>0</v>
      </c>
      <c r="G438" s="98">
        <v>0</v>
      </c>
      <c r="H438" s="62"/>
      <c r="I438" s="62"/>
      <c r="J438" s="62"/>
      <c r="K438" s="62"/>
    </row>
    <row r="439" spans="1:11" ht="14.1" customHeight="1" x14ac:dyDescent="0.25">
      <c r="A439" s="62"/>
      <c r="B439" s="62"/>
      <c r="C439" s="97" t="s">
        <v>81</v>
      </c>
      <c r="D439" s="100" t="s">
        <v>20</v>
      </c>
      <c r="E439" s="98">
        <v>0</v>
      </c>
      <c r="F439" s="98">
        <v>0</v>
      </c>
      <c r="G439" s="98">
        <v>0</v>
      </c>
      <c r="H439" s="62"/>
      <c r="I439" s="62"/>
      <c r="J439" s="62"/>
      <c r="K439" s="62"/>
    </row>
    <row r="440" spans="1:11" ht="14.1" customHeight="1" x14ac:dyDescent="0.25">
      <c r="A440" s="62"/>
      <c r="B440" s="62"/>
      <c r="C440" s="97" t="s">
        <v>83</v>
      </c>
      <c r="D440" s="100" t="s">
        <v>20</v>
      </c>
      <c r="E440" s="98">
        <v>0</v>
      </c>
      <c r="F440" s="98">
        <v>0</v>
      </c>
      <c r="G440" s="98">
        <v>0</v>
      </c>
      <c r="H440" s="62"/>
      <c r="I440" s="62"/>
      <c r="J440" s="62"/>
      <c r="K440" s="62"/>
    </row>
    <row r="441" spans="1:11" ht="14.1" customHeight="1" x14ac:dyDescent="0.25">
      <c r="A441" s="62"/>
      <c r="B441" s="62"/>
      <c r="C441" s="97" t="s">
        <v>80</v>
      </c>
      <c r="D441" s="100" t="s">
        <v>20</v>
      </c>
      <c r="E441" s="98">
        <v>0</v>
      </c>
      <c r="F441" s="98">
        <v>0</v>
      </c>
      <c r="G441" s="98">
        <v>0</v>
      </c>
      <c r="H441" s="62"/>
      <c r="I441" s="62"/>
      <c r="J441" s="62"/>
      <c r="K441" s="62"/>
    </row>
    <row r="442" spans="1:11" ht="14.1" customHeight="1" x14ac:dyDescent="0.25">
      <c r="A442" s="62"/>
      <c r="B442" s="62"/>
      <c r="C442" s="97" t="s">
        <v>81</v>
      </c>
      <c r="D442" s="100" t="s">
        <v>20</v>
      </c>
      <c r="E442" s="98">
        <v>0</v>
      </c>
      <c r="F442" s="98">
        <v>0</v>
      </c>
      <c r="G442" s="98">
        <v>0</v>
      </c>
      <c r="H442" s="62"/>
      <c r="I442" s="62"/>
      <c r="J442" s="62"/>
      <c r="K442" s="62"/>
    </row>
    <row r="443" spans="1:11" ht="14.1" customHeight="1" x14ac:dyDescent="0.25">
      <c r="A443" s="62"/>
      <c r="B443" s="62"/>
      <c r="C443" s="97" t="s">
        <v>84</v>
      </c>
      <c r="D443" s="100" t="s">
        <v>20</v>
      </c>
      <c r="E443" s="98">
        <v>0</v>
      </c>
      <c r="F443" s="98">
        <v>0</v>
      </c>
      <c r="G443" s="98">
        <v>0</v>
      </c>
      <c r="H443" s="62"/>
      <c r="I443" s="62"/>
      <c r="J443" s="62"/>
      <c r="K443" s="62"/>
    </row>
    <row r="444" spans="1:11" ht="14.1" customHeight="1" x14ac:dyDescent="0.25">
      <c r="A444" s="62"/>
      <c r="B444" s="62"/>
      <c r="C444" s="97" t="s">
        <v>80</v>
      </c>
      <c r="D444" s="100" t="s">
        <v>20</v>
      </c>
      <c r="E444" s="98">
        <v>0</v>
      </c>
      <c r="F444" s="98">
        <v>0</v>
      </c>
      <c r="G444" s="98">
        <v>0</v>
      </c>
      <c r="H444" s="62"/>
      <c r="I444" s="62"/>
      <c r="J444" s="62"/>
      <c r="K444" s="62"/>
    </row>
    <row r="445" spans="1:11" ht="14.1" customHeight="1" x14ac:dyDescent="0.25">
      <c r="A445" s="62"/>
      <c r="B445" s="62"/>
      <c r="C445" s="97" t="s">
        <v>81</v>
      </c>
      <c r="D445" s="100" t="s">
        <v>20</v>
      </c>
      <c r="E445" s="98">
        <v>0</v>
      </c>
      <c r="F445" s="98">
        <v>0</v>
      </c>
      <c r="G445" s="98">
        <v>0</v>
      </c>
      <c r="H445" s="62"/>
      <c r="I445" s="62"/>
      <c r="J445" s="62"/>
      <c r="K445" s="62"/>
    </row>
    <row r="446" spans="1:11" ht="14.1" customHeight="1" x14ac:dyDescent="0.25">
      <c r="A446" s="62"/>
      <c r="B446" s="62"/>
      <c r="C446" s="97" t="s">
        <v>85</v>
      </c>
      <c r="D446" s="100" t="s">
        <v>20</v>
      </c>
      <c r="E446" s="98">
        <v>0</v>
      </c>
      <c r="F446" s="98">
        <v>0</v>
      </c>
      <c r="G446" s="98">
        <v>0</v>
      </c>
      <c r="H446" s="62"/>
      <c r="I446" s="62"/>
      <c r="J446" s="62"/>
      <c r="K446" s="62"/>
    </row>
    <row r="447" spans="1:11" ht="14.1" customHeight="1" x14ac:dyDescent="0.25">
      <c r="A447" s="62"/>
      <c r="B447" s="62"/>
      <c r="C447" s="97" t="s">
        <v>80</v>
      </c>
      <c r="D447" s="100" t="s">
        <v>20</v>
      </c>
      <c r="E447" s="98">
        <v>0</v>
      </c>
      <c r="F447" s="98">
        <v>0</v>
      </c>
      <c r="G447" s="98">
        <v>0</v>
      </c>
      <c r="H447" s="62"/>
      <c r="I447" s="62"/>
      <c r="J447" s="62"/>
      <c r="K447" s="62"/>
    </row>
    <row r="448" spans="1:11" ht="14.1" customHeight="1" x14ac:dyDescent="0.25">
      <c r="A448" s="62"/>
      <c r="B448" s="62"/>
      <c r="C448" s="97" t="s">
        <v>81</v>
      </c>
      <c r="D448" s="100" t="s">
        <v>20</v>
      </c>
      <c r="E448" s="98">
        <v>0</v>
      </c>
      <c r="F448" s="98">
        <v>0</v>
      </c>
      <c r="G448" s="98">
        <v>0</v>
      </c>
      <c r="H448" s="62"/>
      <c r="I448" s="62"/>
      <c r="J448" s="62"/>
      <c r="K448" s="62"/>
    </row>
    <row r="449" spans="1:11" ht="14.1" customHeight="1" x14ac:dyDescent="0.25">
      <c r="A449" s="62"/>
      <c r="B449" s="62"/>
      <c r="C449" s="97" t="s">
        <v>86</v>
      </c>
      <c r="D449" s="100" t="s">
        <v>20</v>
      </c>
      <c r="E449" s="98">
        <v>0</v>
      </c>
      <c r="F449" s="98">
        <v>0</v>
      </c>
      <c r="G449" s="98">
        <v>0</v>
      </c>
      <c r="H449" s="62"/>
      <c r="I449" s="62"/>
      <c r="J449" s="62"/>
      <c r="K449" s="62"/>
    </row>
    <row r="450" spans="1:11" ht="14.1" customHeight="1" x14ac:dyDescent="0.25">
      <c r="A450" s="62"/>
      <c r="B450" s="62"/>
      <c r="C450" s="97" t="s">
        <v>80</v>
      </c>
      <c r="D450" s="100" t="s">
        <v>20</v>
      </c>
      <c r="E450" s="98">
        <v>0</v>
      </c>
      <c r="F450" s="98">
        <v>0</v>
      </c>
      <c r="G450" s="98">
        <v>0</v>
      </c>
      <c r="H450" s="62"/>
      <c r="I450" s="62"/>
      <c r="J450" s="62"/>
      <c r="K450" s="62"/>
    </row>
    <row r="451" spans="1:11" ht="14.1" customHeight="1" x14ac:dyDescent="0.25">
      <c r="A451" s="62"/>
      <c r="B451" s="62"/>
      <c r="C451" s="97" t="s">
        <v>81</v>
      </c>
      <c r="D451" s="100" t="s">
        <v>20</v>
      </c>
      <c r="E451" s="98">
        <v>0</v>
      </c>
      <c r="F451" s="98">
        <v>0</v>
      </c>
      <c r="G451" s="98">
        <v>0</v>
      </c>
      <c r="H451" s="62"/>
      <c r="I451" s="62"/>
      <c r="J451" s="62"/>
      <c r="K451" s="62"/>
    </row>
    <row r="452" spans="1:11" ht="14.1" customHeight="1" x14ac:dyDescent="0.25">
      <c r="A452" s="62"/>
      <c r="B452" s="62"/>
      <c r="C452" s="97" t="s">
        <v>87</v>
      </c>
      <c r="D452" s="100" t="s">
        <v>20</v>
      </c>
      <c r="E452" s="98">
        <v>950000000</v>
      </c>
      <c r="F452" s="98">
        <v>700000000</v>
      </c>
      <c r="G452" s="98">
        <v>700000000</v>
      </c>
      <c r="H452" s="62"/>
      <c r="I452" s="62"/>
      <c r="J452" s="62"/>
      <c r="K452" s="62"/>
    </row>
    <row r="453" spans="1:11" ht="14.1" customHeight="1" x14ac:dyDescent="0.25">
      <c r="A453" s="62"/>
      <c r="B453" s="62"/>
      <c r="C453" s="97" t="s">
        <v>80</v>
      </c>
      <c r="D453" s="100" t="s">
        <v>20</v>
      </c>
      <c r="E453" s="98">
        <v>950000000</v>
      </c>
      <c r="F453" s="98">
        <v>700000000</v>
      </c>
      <c r="G453" s="98">
        <v>700000000</v>
      </c>
      <c r="H453" s="62"/>
      <c r="I453" s="62"/>
      <c r="J453" s="62"/>
      <c r="K453" s="62"/>
    </row>
    <row r="454" spans="1:11" ht="14.1" customHeight="1" x14ac:dyDescent="0.25">
      <c r="A454" s="62"/>
      <c r="B454" s="62"/>
      <c r="C454" s="97" t="s">
        <v>81</v>
      </c>
      <c r="D454" s="100" t="s">
        <v>20</v>
      </c>
      <c r="E454" s="98">
        <v>0</v>
      </c>
      <c r="F454" s="98">
        <v>0</v>
      </c>
      <c r="G454" s="98">
        <v>0</v>
      </c>
      <c r="H454" s="62"/>
      <c r="I454" s="62"/>
      <c r="J454" s="62"/>
      <c r="K454" s="62"/>
    </row>
    <row r="455" spans="1:11" ht="14.1" customHeight="1" x14ac:dyDescent="0.25">
      <c r="A455" s="62"/>
      <c r="B455" s="62"/>
      <c r="C455" s="97" t="s">
        <v>88</v>
      </c>
      <c r="D455" s="100" t="s">
        <v>20</v>
      </c>
      <c r="E455" s="98">
        <v>0</v>
      </c>
      <c r="F455" s="98">
        <v>0</v>
      </c>
      <c r="G455" s="98">
        <v>0</v>
      </c>
      <c r="H455" s="62"/>
      <c r="I455" s="62"/>
      <c r="J455" s="62"/>
      <c r="K455" s="62"/>
    </row>
    <row r="456" spans="1:11" ht="14.1" customHeight="1" x14ac:dyDescent="0.25">
      <c r="A456" s="62"/>
      <c r="B456" s="62"/>
      <c r="C456" s="97" t="s">
        <v>80</v>
      </c>
      <c r="D456" s="100" t="s">
        <v>20</v>
      </c>
      <c r="E456" s="98">
        <v>0</v>
      </c>
      <c r="F456" s="98">
        <v>0</v>
      </c>
      <c r="G456" s="98">
        <v>0</v>
      </c>
      <c r="H456" s="62"/>
      <c r="I456" s="62"/>
      <c r="J456" s="62"/>
      <c r="K456" s="62"/>
    </row>
    <row r="457" spans="1:11" ht="14.1" customHeight="1" x14ac:dyDescent="0.25">
      <c r="A457" s="62"/>
      <c r="B457" s="62"/>
      <c r="C457" s="97" t="s">
        <v>89</v>
      </c>
      <c r="D457" s="100" t="s">
        <v>20</v>
      </c>
      <c r="E457" s="98">
        <v>0</v>
      </c>
      <c r="F457" s="98">
        <v>0</v>
      </c>
      <c r="G457" s="98">
        <v>0</v>
      </c>
      <c r="H457" s="62"/>
      <c r="I457" s="62"/>
      <c r="J457" s="62"/>
      <c r="K457" s="62"/>
    </row>
    <row r="458" spans="1:11" ht="14.1" customHeight="1" x14ac:dyDescent="0.25">
      <c r="A458" s="62"/>
      <c r="B458" s="62"/>
      <c r="C458" s="97" t="s">
        <v>90</v>
      </c>
      <c r="D458" s="100" t="s">
        <v>20</v>
      </c>
      <c r="E458" s="98">
        <v>0</v>
      </c>
      <c r="F458" s="98">
        <v>0</v>
      </c>
      <c r="G458" s="98">
        <v>0</v>
      </c>
      <c r="H458" s="62"/>
      <c r="I458" s="62"/>
      <c r="J458" s="62"/>
      <c r="K458" s="62"/>
    </row>
    <row r="459" spans="1:11" ht="14.1" customHeight="1" x14ac:dyDescent="0.25">
      <c r="A459" s="62"/>
      <c r="B459" s="62"/>
      <c r="C459" s="97" t="s">
        <v>91</v>
      </c>
      <c r="D459" s="100" t="s">
        <v>20</v>
      </c>
      <c r="E459" s="98">
        <v>0</v>
      </c>
      <c r="F459" s="98">
        <v>0</v>
      </c>
      <c r="G459" s="98">
        <v>0</v>
      </c>
      <c r="H459" s="62"/>
      <c r="I459" s="62"/>
      <c r="J459" s="62"/>
      <c r="K459" s="62"/>
    </row>
    <row r="460" spans="1:11" ht="14.1" customHeight="1" x14ac:dyDescent="0.25">
      <c r="A460" s="62"/>
      <c r="B460" s="62"/>
      <c r="C460" s="97" t="s">
        <v>92</v>
      </c>
      <c r="D460" s="100" t="s">
        <v>20</v>
      </c>
      <c r="E460" s="98">
        <v>0</v>
      </c>
      <c r="F460" s="98">
        <v>0</v>
      </c>
      <c r="G460" s="98">
        <v>0</v>
      </c>
      <c r="H460" s="62"/>
      <c r="I460" s="62"/>
      <c r="J460" s="62"/>
      <c r="K460" s="62"/>
    </row>
    <row r="461" spans="1:11" ht="14.1" customHeight="1" x14ac:dyDescent="0.25">
      <c r="A461" s="62"/>
      <c r="B461" s="62"/>
      <c r="C461" s="97" t="s">
        <v>93</v>
      </c>
      <c r="D461" s="100" t="s">
        <v>20</v>
      </c>
      <c r="E461" s="98">
        <v>0</v>
      </c>
      <c r="F461" s="98">
        <v>0</v>
      </c>
      <c r="G461" s="98">
        <v>0</v>
      </c>
      <c r="H461" s="62"/>
      <c r="I461" s="62"/>
      <c r="J461" s="62"/>
      <c r="K461" s="62"/>
    </row>
    <row r="462" spans="1:11" ht="14.1" customHeight="1" x14ac:dyDescent="0.25">
      <c r="A462" s="62"/>
      <c r="B462" s="62"/>
      <c r="C462" s="97" t="s">
        <v>80</v>
      </c>
      <c r="D462" s="100" t="s">
        <v>20</v>
      </c>
      <c r="E462" s="98">
        <v>0</v>
      </c>
      <c r="F462" s="98">
        <v>0</v>
      </c>
      <c r="G462" s="98">
        <v>0</v>
      </c>
      <c r="H462" s="62"/>
      <c r="I462" s="62"/>
      <c r="J462" s="62"/>
      <c r="K462" s="62"/>
    </row>
    <row r="463" spans="1:11" ht="14.1" customHeight="1" x14ac:dyDescent="0.25">
      <c r="A463" s="62"/>
      <c r="B463" s="62"/>
      <c r="C463" s="97" t="s">
        <v>89</v>
      </c>
      <c r="D463" s="100" t="s">
        <v>20</v>
      </c>
      <c r="E463" s="98">
        <v>0</v>
      </c>
      <c r="F463" s="98">
        <v>0</v>
      </c>
      <c r="G463" s="98">
        <v>0</v>
      </c>
      <c r="H463" s="62"/>
      <c r="I463" s="62"/>
      <c r="J463" s="62"/>
      <c r="K463" s="62"/>
    </row>
    <row r="464" spans="1:11" ht="14.1" customHeight="1" x14ac:dyDescent="0.25">
      <c r="A464" s="62"/>
      <c r="B464" s="62"/>
      <c r="C464" s="97" t="s">
        <v>90</v>
      </c>
      <c r="D464" s="100" t="s">
        <v>20</v>
      </c>
      <c r="E464" s="98">
        <v>0</v>
      </c>
      <c r="F464" s="98">
        <v>0</v>
      </c>
      <c r="G464" s="98">
        <v>0</v>
      </c>
      <c r="H464" s="62"/>
      <c r="I464" s="62"/>
      <c r="J464" s="62"/>
      <c r="K464" s="62"/>
    </row>
    <row r="465" spans="1:11" ht="14.1" customHeight="1" x14ac:dyDescent="0.25">
      <c r="A465" s="62"/>
      <c r="B465" s="62"/>
      <c r="C465" s="97" t="s">
        <v>91</v>
      </c>
      <c r="D465" s="100" t="s">
        <v>20</v>
      </c>
      <c r="E465" s="98">
        <v>0</v>
      </c>
      <c r="F465" s="98">
        <v>0</v>
      </c>
      <c r="G465" s="98">
        <v>0</v>
      </c>
      <c r="H465" s="62"/>
      <c r="I465" s="62"/>
      <c r="J465" s="62"/>
      <c r="K465" s="62"/>
    </row>
    <row r="466" spans="1:11" ht="14.1" customHeight="1" x14ac:dyDescent="0.25">
      <c r="A466" s="62"/>
      <c r="B466" s="62"/>
      <c r="C466" s="97" t="s">
        <v>92</v>
      </c>
      <c r="D466" s="100" t="s">
        <v>20</v>
      </c>
      <c r="E466" s="98">
        <v>0</v>
      </c>
      <c r="F466" s="98">
        <v>0</v>
      </c>
      <c r="G466" s="98">
        <v>0</v>
      </c>
      <c r="H466" s="62"/>
      <c r="I466" s="62"/>
      <c r="J466" s="62"/>
      <c r="K466" s="62"/>
    </row>
    <row r="467" spans="1:11" ht="14.1" customHeight="1" x14ac:dyDescent="0.25">
      <c r="A467" s="62"/>
      <c r="B467" s="62"/>
      <c r="C467" s="97" t="s">
        <v>94</v>
      </c>
      <c r="D467" s="100" t="s">
        <v>20</v>
      </c>
      <c r="E467" s="98">
        <v>0</v>
      </c>
      <c r="F467" s="98">
        <v>0</v>
      </c>
      <c r="G467" s="98">
        <v>0</v>
      </c>
      <c r="H467" s="62"/>
      <c r="I467" s="62"/>
      <c r="J467" s="62"/>
      <c r="K467" s="62"/>
    </row>
    <row r="468" spans="1:11" ht="14.1" customHeight="1" x14ac:dyDescent="0.25">
      <c r="A468" s="62"/>
      <c r="B468" s="62"/>
      <c r="C468" s="97" t="s">
        <v>80</v>
      </c>
      <c r="D468" s="100" t="s">
        <v>20</v>
      </c>
      <c r="E468" s="98">
        <v>0</v>
      </c>
      <c r="F468" s="98">
        <v>0</v>
      </c>
      <c r="G468" s="98">
        <v>0</v>
      </c>
      <c r="H468" s="62"/>
      <c r="I468" s="62"/>
      <c r="J468" s="62"/>
      <c r="K468" s="62"/>
    </row>
    <row r="469" spans="1:11" ht="14.1" customHeight="1" x14ac:dyDescent="0.25">
      <c r="A469" s="62"/>
      <c r="B469" s="62"/>
      <c r="C469" s="97" t="s">
        <v>89</v>
      </c>
      <c r="D469" s="100" t="s">
        <v>20</v>
      </c>
      <c r="E469" s="98">
        <v>0</v>
      </c>
      <c r="F469" s="98">
        <v>0</v>
      </c>
      <c r="G469" s="98">
        <v>0</v>
      </c>
      <c r="H469" s="62"/>
      <c r="I469" s="62"/>
      <c r="J469" s="62"/>
      <c r="K469" s="62"/>
    </row>
    <row r="470" spans="1:11" ht="14.1" customHeight="1" x14ac:dyDescent="0.25">
      <c r="A470" s="62"/>
      <c r="B470" s="62"/>
      <c r="C470" s="97" t="s">
        <v>90</v>
      </c>
      <c r="D470" s="100" t="s">
        <v>20</v>
      </c>
      <c r="E470" s="98">
        <v>0</v>
      </c>
      <c r="F470" s="98">
        <v>0</v>
      </c>
      <c r="G470" s="98">
        <v>0</v>
      </c>
      <c r="H470" s="62"/>
      <c r="I470" s="62"/>
      <c r="J470" s="62"/>
      <c r="K470" s="62"/>
    </row>
    <row r="471" spans="1:11" ht="14.1" customHeight="1" x14ac:dyDescent="0.25">
      <c r="A471" s="62"/>
      <c r="B471" s="62"/>
      <c r="C471" s="97" t="s">
        <v>91</v>
      </c>
      <c r="D471" s="100" t="s">
        <v>20</v>
      </c>
      <c r="E471" s="98">
        <v>0</v>
      </c>
      <c r="F471" s="98">
        <v>0</v>
      </c>
      <c r="G471" s="98">
        <v>0</v>
      </c>
      <c r="H471" s="62"/>
      <c r="I471" s="62"/>
      <c r="J471" s="62"/>
      <c r="K471" s="62"/>
    </row>
    <row r="472" spans="1:11" ht="14.1" customHeight="1" x14ac:dyDescent="0.25">
      <c r="A472" s="62"/>
      <c r="B472" s="62"/>
      <c r="C472" s="97" t="s">
        <v>92</v>
      </c>
      <c r="D472" s="100" t="s">
        <v>20</v>
      </c>
      <c r="E472" s="98">
        <v>0</v>
      </c>
      <c r="F472" s="98">
        <v>0</v>
      </c>
      <c r="G472" s="98">
        <v>0</v>
      </c>
      <c r="H472" s="62"/>
      <c r="I472" s="62"/>
      <c r="J472" s="62"/>
      <c r="K472" s="62"/>
    </row>
    <row r="473" spans="1:11" ht="14.1" customHeight="1" x14ac:dyDescent="0.25">
      <c r="A473" s="62"/>
      <c r="B473" s="62"/>
      <c r="C473" s="97" t="s">
        <v>95</v>
      </c>
      <c r="D473" s="100" t="s">
        <v>20</v>
      </c>
      <c r="E473" s="98">
        <v>0</v>
      </c>
      <c r="F473" s="98">
        <v>0</v>
      </c>
      <c r="G473" s="98">
        <v>0</v>
      </c>
      <c r="H473" s="62"/>
      <c r="I473" s="62"/>
      <c r="J473" s="62"/>
      <c r="K473" s="62"/>
    </row>
    <row r="474" spans="1:11" ht="14.1" customHeight="1" x14ac:dyDescent="0.25">
      <c r="A474" s="62"/>
      <c r="B474" s="62"/>
      <c r="C474" s="97" t="s">
        <v>96</v>
      </c>
      <c r="D474" s="100" t="s">
        <v>20</v>
      </c>
      <c r="E474" s="98">
        <v>0</v>
      </c>
      <c r="F474" s="98">
        <v>0</v>
      </c>
      <c r="G474" s="98">
        <v>0</v>
      </c>
      <c r="H474" s="62"/>
      <c r="I474" s="62"/>
      <c r="J474" s="62"/>
      <c r="K474" s="62"/>
    </row>
    <row r="475" spans="1:11" ht="14.1" customHeight="1" x14ac:dyDescent="0.25">
      <c r="A475" s="62"/>
      <c r="B475" s="62"/>
      <c r="C475" s="99" t="s">
        <v>97</v>
      </c>
      <c r="D475" s="98">
        <v>0</v>
      </c>
      <c r="E475" s="98">
        <v>950000000</v>
      </c>
      <c r="F475" s="98">
        <v>700000000</v>
      </c>
      <c r="G475" s="98">
        <v>700000000</v>
      </c>
      <c r="H475" s="62"/>
      <c r="I475" s="62"/>
      <c r="J475" s="62"/>
      <c r="K475" s="62"/>
    </row>
    <row r="476" spans="1:11" ht="14.1" customHeight="1" x14ac:dyDescent="0.25">
      <c r="A476" s="62"/>
      <c r="B476" s="62"/>
      <c r="C476" s="86" t="s">
        <v>47</v>
      </c>
      <c r="D476" s="87" t="s">
        <v>1196</v>
      </c>
      <c r="E476" s="88"/>
      <c r="F476" s="88"/>
      <c r="G476" s="88"/>
      <c r="H476" s="62"/>
      <c r="I476" s="62"/>
      <c r="J476" s="62"/>
      <c r="K476" s="62"/>
    </row>
    <row r="477" spans="1:11" ht="14.1" customHeight="1" x14ac:dyDescent="0.25">
      <c r="A477" s="62"/>
      <c r="B477" s="62"/>
      <c r="C477" s="89" t="s">
        <v>49</v>
      </c>
      <c r="D477" s="90" t="s">
        <v>20</v>
      </c>
      <c r="E477" s="45"/>
      <c r="F477" s="45"/>
      <c r="G477" s="45"/>
      <c r="H477" s="62"/>
      <c r="I477" s="62"/>
      <c r="J477" s="62"/>
      <c r="K477" s="62"/>
    </row>
    <row r="478" spans="1:11" ht="14.1" customHeight="1" x14ac:dyDescent="0.25">
      <c r="A478" s="62"/>
      <c r="B478" s="62"/>
      <c r="C478" s="89" t="s">
        <v>51</v>
      </c>
      <c r="D478" s="90" t="s">
        <v>1000</v>
      </c>
      <c r="E478" s="45"/>
      <c r="F478" s="45"/>
      <c r="G478" s="45"/>
      <c r="H478" s="62"/>
      <c r="I478" s="62"/>
      <c r="J478" s="62"/>
      <c r="K478" s="62"/>
    </row>
    <row r="479" spans="1:11" ht="15" customHeight="1" x14ac:dyDescent="0.25">
      <c r="A479" s="62"/>
      <c r="B479" s="62"/>
      <c r="C479" s="91"/>
      <c r="D479" s="92">
        <v>2021</v>
      </c>
      <c r="E479" s="92">
        <v>2022</v>
      </c>
      <c r="F479" s="92">
        <v>2023</v>
      </c>
      <c r="G479" s="92">
        <v>2024</v>
      </c>
      <c r="H479" s="62"/>
      <c r="I479" s="62"/>
      <c r="J479" s="62"/>
      <c r="K479" s="62"/>
    </row>
    <row r="480" spans="1:11" ht="15" customHeight="1" x14ac:dyDescent="0.25">
      <c r="A480" s="62"/>
      <c r="B480" s="62"/>
      <c r="C480" s="93"/>
      <c r="D480" s="94" t="s">
        <v>17</v>
      </c>
      <c r="E480" s="94" t="s">
        <v>18</v>
      </c>
      <c r="F480" s="94" t="s">
        <v>18</v>
      </c>
      <c r="G480" s="94" t="s">
        <v>18</v>
      </c>
      <c r="H480" s="62"/>
      <c r="I480" s="62"/>
      <c r="J480" s="62"/>
      <c r="K480" s="62"/>
    </row>
    <row r="481" spans="1:11" ht="14.1" customHeight="1" x14ac:dyDescent="0.25">
      <c r="A481" s="62"/>
      <c r="B481" s="62"/>
      <c r="C481" s="78" t="s">
        <v>53</v>
      </c>
      <c r="D481" s="82" t="s">
        <v>20</v>
      </c>
      <c r="E481" s="82" t="s">
        <v>906</v>
      </c>
      <c r="F481" s="82" t="s">
        <v>906</v>
      </c>
      <c r="G481" s="82" t="s">
        <v>906</v>
      </c>
      <c r="H481" s="62"/>
      <c r="I481" s="62"/>
      <c r="J481" s="62"/>
      <c r="K481" s="62"/>
    </row>
    <row r="482" spans="1:11" ht="14.1" customHeight="1" x14ac:dyDescent="0.25">
      <c r="A482" s="62"/>
      <c r="B482" s="62"/>
      <c r="C482" s="78" t="s">
        <v>57</v>
      </c>
      <c r="D482" s="82" t="s">
        <v>20</v>
      </c>
      <c r="E482" s="82" t="s">
        <v>477</v>
      </c>
      <c r="F482" s="82" t="s">
        <v>1197</v>
      </c>
      <c r="G482" s="82" t="s">
        <v>1197</v>
      </c>
      <c r="H482" s="62"/>
      <c r="I482" s="62"/>
      <c r="J482" s="62"/>
      <c r="K482" s="62"/>
    </row>
    <row r="483" spans="1:11" ht="14.1" customHeight="1" x14ac:dyDescent="0.25">
      <c r="A483" s="62"/>
      <c r="B483" s="62"/>
      <c r="C483" s="78" t="s">
        <v>62</v>
      </c>
      <c r="D483" s="82" t="s">
        <v>43</v>
      </c>
      <c r="E483" s="82" t="s">
        <v>1198</v>
      </c>
      <c r="F483" s="82" t="s">
        <v>1199</v>
      </c>
      <c r="G483" s="82" t="s">
        <v>1199</v>
      </c>
      <c r="H483" s="62"/>
      <c r="I483" s="62"/>
      <c r="J483" s="62"/>
      <c r="K483" s="62"/>
    </row>
    <row r="484" spans="1:11" ht="14.1" customHeight="1" x14ac:dyDescent="0.25">
      <c r="A484" s="62"/>
      <c r="B484" s="62"/>
      <c r="C484" s="78" t="s">
        <v>67</v>
      </c>
      <c r="D484" s="82" t="s">
        <v>20</v>
      </c>
      <c r="E484" s="82" t="s">
        <v>20</v>
      </c>
      <c r="F484" s="82" t="s">
        <v>43</v>
      </c>
      <c r="G484" s="82" t="s">
        <v>43</v>
      </c>
      <c r="H484" s="62"/>
      <c r="I484" s="62"/>
      <c r="J484" s="62"/>
      <c r="K484" s="62"/>
    </row>
    <row r="485" spans="1:11" ht="14.1" customHeight="1" x14ac:dyDescent="0.25">
      <c r="A485" s="62"/>
      <c r="B485" s="62"/>
      <c r="C485" s="78" t="s">
        <v>70</v>
      </c>
      <c r="D485" s="82" t="s">
        <v>20</v>
      </c>
      <c r="E485" s="82" t="s">
        <v>20</v>
      </c>
      <c r="F485" s="82" t="s">
        <v>1200</v>
      </c>
      <c r="G485" s="82" t="s">
        <v>43</v>
      </c>
      <c r="H485" s="62"/>
      <c r="I485" s="62"/>
      <c r="J485" s="62"/>
      <c r="K485" s="62"/>
    </row>
    <row r="486" spans="1:11" ht="14.1" customHeight="1" x14ac:dyDescent="0.25">
      <c r="A486" s="62"/>
      <c r="B486" s="62"/>
      <c r="C486" s="78" t="s">
        <v>74</v>
      </c>
      <c r="D486" s="82" t="s">
        <v>20</v>
      </c>
      <c r="E486" s="82" t="s">
        <v>20</v>
      </c>
      <c r="F486" s="82" t="s">
        <v>1200</v>
      </c>
      <c r="G486" s="82" t="s">
        <v>43</v>
      </c>
      <c r="H486" s="62"/>
      <c r="I486" s="62"/>
      <c r="J486" s="62"/>
      <c r="K486" s="62"/>
    </row>
    <row r="487" spans="1:11" ht="14.1" customHeight="1" x14ac:dyDescent="0.25">
      <c r="A487" s="62"/>
      <c r="B487" s="62"/>
      <c r="C487" s="95" t="s">
        <v>78</v>
      </c>
      <c r="D487" s="96"/>
      <c r="E487" s="96"/>
      <c r="F487" s="96"/>
      <c r="G487" s="96"/>
      <c r="H487" s="62"/>
      <c r="I487" s="62"/>
      <c r="J487" s="62"/>
      <c r="K487" s="62"/>
    </row>
    <row r="488" spans="1:11" ht="14.1" customHeight="1" x14ac:dyDescent="0.25">
      <c r="A488" s="62"/>
      <c r="B488" s="62"/>
      <c r="C488" s="91"/>
      <c r="D488" s="92">
        <v>2021</v>
      </c>
      <c r="E488" s="92">
        <v>2022</v>
      </c>
      <c r="F488" s="92">
        <v>2023</v>
      </c>
      <c r="G488" s="92">
        <v>2024</v>
      </c>
      <c r="H488" s="62"/>
      <c r="I488" s="62"/>
      <c r="J488" s="62"/>
      <c r="K488" s="62"/>
    </row>
    <row r="489" spans="1:11" ht="14.1" customHeight="1" x14ac:dyDescent="0.25">
      <c r="A489" s="62"/>
      <c r="B489" s="62"/>
      <c r="C489" s="93"/>
      <c r="D489" s="94" t="s">
        <v>17</v>
      </c>
      <c r="E489" s="94" t="s">
        <v>18</v>
      </c>
      <c r="F489" s="94" t="s">
        <v>18</v>
      </c>
      <c r="G489" s="94" t="s">
        <v>18</v>
      </c>
      <c r="H489" s="62"/>
      <c r="I489" s="62"/>
      <c r="J489" s="62"/>
      <c r="K489" s="62"/>
    </row>
    <row r="490" spans="1:11" ht="14.1" customHeight="1" x14ac:dyDescent="0.25">
      <c r="A490" s="62"/>
      <c r="B490" s="62"/>
      <c r="C490" s="97" t="s">
        <v>79</v>
      </c>
      <c r="D490" s="100" t="s">
        <v>20</v>
      </c>
      <c r="E490" s="98">
        <v>0</v>
      </c>
      <c r="F490" s="98">
        <v>0</v>
      </c>
      <c r="G490" s="98">
        <v>0</v>
      </c>
      <c r="H490" s="62"/>
      <c r="I490" s="62"/>
      <c r="J490" s="62"/>
      <c r="K490" s="62"/>
    </row>
    <row r="491" spans="1:11" ht="14.1" customHeight="1" x14ac:dyDescent="0.25">
      <c r="A491" s="62"/>
      <c r="B491" s="62"/>
      <c r="C491" s="97" t="s">
        <v>80</v>
      </c>
      <c r="D491" s="100" t="s">
        <v>20</v>
      </c>
      <c r="E491" s="98">
        <v>0</v>
      </c>
      <c r="F491" s="98">
        <v>0</v>
      </c>
      <c r="G491" s="98">
        <v>0</v>
      </c>
      <c r="H491" s="62"/>
      <c r="I491" s="62"/>
      <c r="J491" s="62"/>
      <c r="K491" s="62"/>
    </row>
    <row r="492" spans="1:11" ht="14.1" customHeight="1" x14ac:dyDescent="0.25">
      <c r="A492" s="62"/>
      <c r="B492" s="62"/>
      <c r="C492" s="97" t="s">
        <v>81</v>
      </c>
      <c r="D492" s="100" t="s">
        <v>20</v>
      </c>
      <c r="E492" s="98">
        <v>0</v>
      </c>
      <c r="F492" s="98">
        <v>0</v>
      </c>
      <c r="G492" s="98">
        <v>0</v>
      </c>
      <c r="H492" s="62"/>
      <c r="I492" s="62"/>
      <c r="J492" s="62"/>
      <c r="K492" s="62"/>
    </row>
    <row r="493" spans="1:11" ht="14.1" customHeight="1" x14ac:dyDescent="0.25">
      <c r="A493" s="62"/>
      <c r="B493" s="62"/>
      <c r="C493" s="97" t="s">
        <v>82</v>
      </c>
      <c r="D493" s="100" t="s">
        <v>20</v>
      </c>
      <c r="E493" s="98">
        <v>0</v>
      </c>
      <c r="F493" s="98">
        <v>0</v>
      </c>
      <c r="G493" s="98">
        <v>0</v>
      </c>
      <c r="H493" s="62"/>
      <c r="I493" s="62"/>
      <c r="J493" s="62"/>
      <c r="K493" s="62"/>
    </row>
    <row r="494" spans="1:11" ht="14.1" customHeight="1" x14ac:dyDescent="0.25">
      <c r="A494" s="62"/>
      <c r="B494" s="62"/>
      <c r="C494" s="97" t="s">
        <v>80</v>
      </c>
      <c r="D494" s="100" t="s">
        <v>20</v>
      </c>
      <c r="E494" s="98">
        <v>0</v>
      </c>
      <c r="F494" s="98">
        <v>0</v>
      </c>
      <c r="G494" s="98">
        <v>0</v>
      </c>
      <c r="H494" s="62"/>
      <c r="I494" s="62"/>
      <c r="J494" s="62"/>
      <c r="K494" s="62"/>
    </row>
    <row r="495" spans="1:11" ht="14.1" customHeight="1" x14ac:dyDescent="0.25">
      <c r="A495" s="62"/>
      <c r="B495" s="62"/>
      <c r="C495" s="97" t="s">
        <v>81</v>
      </c>
      <c r="D495" s="100" t="s">
        <v>20</v>
      </c>
      <c r="E495" s="98">
        <v>0</v>
      </c>
      <c r="F495" s="98">
        <v>0</v>
      </c>
      <c r="G495" s="98">
        <v>0</v>
      </c>
      <c r="H495" s="62"/>
      <c r="I495" s="62"/>
      <c r="J495" s="62"/>
      <c r="K495" s="62"/>
    </row>
    <row r="496" spans="1:11" ht="14.1" customHeight="1" x14ac:dyDescent="0.25">
      <c r="A496" s="62"/>
      <c r="B496" s="62"/>
      <c r="C496" s="97" t="s">
        <v>83</v>
      </c>
      <c r="D496" s="100" t="s">
        <v>20</v>
      </c>
      <c r="E496" s="98">
        <v>1800000</v>
      </c>
      <c r="F496" s="98">
        <v>2300000</v>
      </c>
      <c r="G496" s="98">
        <v>2300000</v>
      </c>
      <c r="H496" s="62"/>
      <c r="I496" s="62"/>
      <c r="J496" s="62"/>
      <c r="K496" s="62"/>
    </row>
    <row r="497" spans="1:11" ht="14.1" customHeight="1" x14ac:dyDescent="0.25">
      <c r="A497" s="62"/>
      <c r="B497" s="62"/>
      <c r="C497" s="97" t="s">
        <v>80</v>
      </c>
      <c r="D497" s="100" t="s">
        <v>20</v>
      </c>
      <c r="E497" s="98">
        <v>1800000</v>
      </c>
      <c r="F497" s="98">
        <v>2300000</v>
      </c>
      <c r="G497" s="98">
        <v>2300000</v>
      </c>
      <c r="H497" s="62"/>
      <c r="I497" s="62"/>
      <c r="J497" s="62"/>
      <c r="K497" s="62"/>
    </row>
    <row r="498" spans="1:11" ht="14.1" customHeight="1" x14ac:dyDescent="0.25">
      <c r="A498" s="62"/>
      <c r="B498" s="62"/>
      <c r="C498" s="97" t="s">
        <v>81</v>
      </c>
      <c r="D498" s="100" t="s">
        <v>20</v>
      </c>
      <c r="E498" s="98">
        <v>0</v>
      </c>
      <c r="F498" s="98">
        <v>0</v>
      </c>
      <c r="G498" s="98">
        <v>0</v>
      </c>
      <c r="H498" s="62"/>
      <c r="I498" s="62"/>
      <c r="J498" s="62"/>
      <c r="K498" s="62"/>
    </row>
    <row r="499" spans="1:11" ht="14.1" customHeight="1" x14ac:dyDescent="0.25">
      <c r="A499" s="62"/>
      <c r="B499" s="62"/>
      <c r="C499" s="97" t="s">
        <v>84</v>
      </c>
      <c r="D499" s="100" t="s">
        <v>20</v>
      </c>
      <c r="E499" s="98">
        <v>0</v>
      </c>
      <c r="F499" s="98">
        <v>0</v>
      </c>
      <c r="G499" s="98">
        <v>0</v>
      </c>
      <c r="H499" s="62"/>
      <c r="I499" s="62"/>
      <c r="J499" s="62"/>
      <c r="K499" s="62"/>
    </row>
    <row r="500" spans="1:11" ht="14.1" customHeight="1" x14ac:dyDescent="0.25">
      <c r="A500" s="62"/>
      <c r="B500" s="62"/>
      <c r="C500" s="97" t="s">
        <v>80</v>
      </c>
      <c r="D500" s="100" t="s">
        <v>20</v>
      </c>
      <c r="E500" s="98">
        <v>0</v>
      </c>
      <c r="F500" s="98">
        <v>0</v>
      </c>
      <c r="G500" s="98">
        <v>0</v>
      </c>
      <c r="H500" s="62"/>
      <c r="I500" s="62"/>
      <c r="J500" s="62"/>
      <c r="K500" s="62"/>
    </row>
    <row r="501" spans="1:11" ht="14.1" customHeight="1" x14ac:dyDescent="0.25">
      <c r="A501" s="62"/>
      <c r="B501" s="62"/>
      <c r="C501" s="97" t="s">
        <v>81</v>
      </c>
      <c r="D501" s="100" t="s">
        <v>20</v>
      </c>
      <c r="E501" s="98">
        <v>0</v>
      </c>
      <c r="F501" s="98">
        <v>0</v>
      </c>
      <c r="G501" s="98">
        <v>0</v>
      </c>
      <c r="H501" s="62"/>
      <c r="I501" s="62"/>
      <c r="J501" s="62"/>
      <c r="K501" s="62"/>
    </row>
    <row r="502" spans="1:11" ht="14.1" customHeight="1" x14ac:dyDescent="0.25">
      <c r="A502" s="62"/>
      <c r="B502" s="62"/>
      <c r="C502" s="97" t="s">
        <v>85</v>
      </c>
      <c r="D502" s="100" t="s">
        <v>20</v>
      </c>
      <c r="E502" s="98">
        <v>0</v>
      </c>
      <c r="F502" s="98">
        <v>0</v>
      </c>
      <c r="G502" s="98">
        <v>0</v>
      </c>
      <c r="H502" s="62"/>
      <c r="I502" s="62"/>
      <c r="J502" s="62"/>
      <c r="K502" s="62"/>
    </row>
    <row r="503" spans="1:11" ht="14.1" customHeight="1" x14ac:dyDescent="0.25">
      <c r="A503" s="62"/>
      <c r="B503" s="62"/>
      <c r="C503" s="97" t="s">
        <v>80</v>
      </c>
      <c r="D503" s="100" t="s">
        <v>20</v>
      </c>
      <c r="E503" s="98">
        <v>0</v>
      </c>
      <c r="F503" s="98">
        <v>0</v>
      </c>
      <c r="G503" s="98">
        <v>0</v>
      </c>
      <c r="H503" s="62"/>
      <c r="I503" s="62"/>
      <c r="J503" s="62"/>
      <c r="K503" s="62"/>
    </row>
    <row r="504" spans="1:11" ht="14.1" customHeight="1" x14ac:dyDescent="0.25">
      <c r="A504" s="62"/>
      <c r="B504" s="62"/>
      <c r="C504" s="97" t="s">
        <v>81</v>
      </c>
      <c r="D504" s="100" t="s">
        <v>20</v>
      </c>
      <c r="E504" s="98">
        <v>0</v>
      </c>
      <c r="F504" s="98">
        <v>0</v>
      </c>
      <c r="G504" s="98">
        <v>0</v>
      </c>
      <c r="H504" s="62"/>
      <c r="I504" s="62"/>
      <c r="J504" s="62"/>
      <c r="K504" s="62"/>
    </row>
    <row r="505" spans="1:11" ht="14.1" customHeight="1" x14ac:dyDescent="0.25">
      <c r="A505" s="62"/>
      <c r="B505" s="62"/>
      <c r="C505" s="97" t="s">
        <v>86</v>
      </c>
      <c r="D505" s="100" t="s">
        <v>20</v>
      </c>
      <c r="E505" s="98">
        <v>0</v>
      </c>
      <c r="F505" s="98">
        <v>0</v>
      </c>
      <c r="G505" s="98">
        <v>0</v>
      </c>
      <c r="H505" s="62"/>
      <c r="I505" s="62"/>
      <c r="J505" s="62"/>
      <c r="K505" s="62"/>
    </row>
    <row r="506" spans="1:11" ht="14.1" customHeight="1" x14ac:dyDescent="0.25">
      <c r="A506" s="62"/>
      <c r="B506" s="62"/>
      <c r="C506" s="97" t="s">
        <v>80</v>
      </c>
      <c r="D506" s="100" t="s">
        <v>20</v>
      </c>
      <c r="E506" s="98">
        <v>0</v>
      </c>
      <c r="F506" s="98">
        <v>0</v>
      </c>
      <c r="G506" s="98">
        <v>0</v>
      </c>
      <c r="H506" s="62"/>
      <c r="I506" s="62"/>
      <c r="J506" s="62"/>
      <c r="K506" s="62"/>
    </row>
    <row r="507" spans="1:11" ht="14.1" customHeight="1" x14ac:dyDescent="0.25">
      <c r="A507" s="62"/>
      <c r="B507" s="62"/>
      <c r="C507" s="97" t="s">
        <v>81</v>
      </c>
      <c r="D507" s="100" t="s">
        <v>20</v>
      </c>
      <c r="E507" s="98">
        <v>0</v>
      </c>
      <c r="F507" s="98">
        <v>0</v>
      </c>
      <c r="G507" s="98">
        <v>0</v>
      </c>
      <c r="H507" s="62"/>
      <c r="I507" s="62"/>
      <c r="J507" s="62"/>
      <c r="K507" s="62"/>
    </row>
    <row r="508" spans="1:11" ht="14.1" customHeight="1" x14ac:dyDescent="0.25">
      <c r="A508" s="62"/>
      <c r="B508" s="62"/>
      <c r="C508" s="97" t="s">
        <v>87</v>
      </c>
      <c r="D508" s="100" t="s">
        <v>20</v>
      </c>
      <c r="E508" s="98">
        <v>0</v>
      </c>
      <c r="F508" s="98">
        <v>0</v>
      </c>
      <c r="G508" s="98">
        <v>0</v>
      </c>
      <c r="H508" s="62"/>
      <c r="I508" s="62"/>
      <c r="J508" s="62"/>
      <c r="K508" s="62"/>
    </row>
    <row r="509" spans="1:11" ht="14.1" customHeight="1" x14ac:dyDescent="0.25">
      <c r="A509" s="62"/>
      <c r="B509" s="62"/>
      <c r="C509" s="97" t="s">
        <v>80</v>
      </c>
      <c r="D509" s="100" t="s">
        <v>20</v>
      </c>
      <c r="E509" s="98">
        <v>0</v>
      </c>
      <c r="F509" s="98">
        <v>0</v>
      </c>
      <c r="G509" s="98">
        <v>0</v>
      </c>
      <c r="H509" s="62"/>
      <c r="I509" s="62"/>
      <c r="J509" s="62"/>
      <c r="K509" s="62"/>
    </row>
    <row r="510" spans="1:11" ht="14.1" customHeight="1" x14ac:dyDescent="0.25">
      <c r="A510" s="62"/>
      <c r="B510" s="62"/>
      <c r="C510" s="97" t="s">
        <v>81</v>
      </c>
      <c r="D510" s="100" t="s">
        <v>20</v>
      </c>
      <c r="E510" s="98">
        <v>0</v>
      </c>
      <c r="F510" s="98">
        <v>0</v>
      </c>
      <c r="G510" s="98">
        <v>0</v>
      </c>
      <c r="H510" s="62"/>
      <c r="I510" s="62"/>
      <c r="J510" s="62"/>
      <c r="K510" s="62"/>
    </row>
    <row r="511" spans="1:11" ht="14.1" customHeight="1" x14ac:dyDescent="0.25">
      <c r="A511" s="62"/>
      <c r="B511" s="62"/>
      <c r="C511" s="97" t="s">
        <v>88</v>
      </c>
      <c r="D511" s="100" t="s">
        <v>20</v>
      </c>
      <c r="E511" s="98">
        <v>0</v>
      </c>
      <c r="F511" s="98">
        <v>0</v>
      </c>
      <c r="G511" s="98">
        <v>0</v>
      </c>
      <c r="H511" s="62"/>
      <c r="I511" s="62"/>
      <c r="J511" s="62"/>
      <c r="K511" s="62"/>
    </row>
    <row r="512" spans="1:11" ht="14.1" customHeight="1" x14ac:dyDescent="0.25">
      <c r="A512" s="62"/>
      <c r="B512" s="62"/>
      <c r="C512" s="97" t="s">
        <v>80</v>
      </c>
      <c r="D512" s="100" t="s">
        <v>20</v>
      </c>
      <c r="E512" s="98">
        <v>0</v>
      </c>
      <c r="F512" s="98">
        <v>0</v>
      </c>
      <c r="G512" s="98">
        <v>0</v>
      </c>
      <c r="H512" s="62"/>
      <c r="I512" s="62"/>
      <c r="J512" s="62"/>
      <c r="K512" s="62"/>
    </row>
    <row r="513" spans="1:11" ht="14.1" customHeight="1" x14ac:dyDescent="0.25">
      <c r="A513" s="62"/>
      <c r="B513" s="62"/>
      <c r="C513" s="97" t="s">
        <v>89</v>
      </c>
      <c r="D513" s="100" t="s">
        <v>20</v>
      </c>
      <c r="E513" s="98">
        <v>0</v>
      </c>
      <c r="F513" s="98">
        <v>0</v>
      </c>
      <c r="G513" s="98">
        <v>0</v>
      </c>
      <c r="H513" s="62"/>
      <c r="I513" s="62"/>
      <c r="J513" s="62"/>
      <c r="K513" s="62"/>
    </row>
    <row r="514" spans="1:11" ht="14.1" customHeight="1" x14ac:dyDescent="0.25">
      <c r="A514" s="62"/>
      <c r="B514" s="62"/>
      <c r="C514" s="97" t="s">
        <v>90</v>
      </c>
      <c r="D514" s="100" t="s">
        <v>20</v>
      </c>
      <c r="E514" s="98">
        <v>0</v>
      </c>
      <c r="F514" s="98">
        <v>0</v>
      </c>
      <c r="G514" s="98">
        <v>0</v>
      </c>
      <c r="H514" s="62"/>
      <c r="I514" s="62"/>
      <c r="J514" s="62"/>
      <c r="K514" s="62"/>
    </row>
    <row r="515" spans="1:11" ht="14.1" customHeight="1" x14ac:dyDescent="0.25">
      <c r="A515" s="62"/>
      <c r="B515" s="62"/>
      <c r="C515" s="97" t="s">
        <v>91</v>
      </c>
      <c r="D515" s="100" t="s">
        <v>20</v>
      </c>
      <c r="E515" s="98">
        <v>0</v>
      </c>
      <c r="F515" s="98">
        <v>0</v>
      </c>
      <c r="G515" s="98">
        <v>0</v>
      </c>
      <c r="H515" s="62"/>
      <c r="I515" s="62"/>
      <c r="J515" s="62"/>
      <c r="K515" s="62"/>
    </row>
    <row r="516" spans="1:11" ht="14.1" customHeight="1" x14ac:dyDescent="0.25">
      <c r="A516" s="62"/>
      <c r="B516" s="62"/>
      <c r="C516" s="97" t="s">
        <v>92</v>
      </c>
      <c r="D516" s="100" t="s">
        <v>20</v>
      </c>
      <c r="E516" s="98">
        <v>0</v>
      </c>
      <c r="F516" s="98">
        <v>0</v>
      </c>
      <c r="G516" s="98">
        <v>0</v>
      </c>
      <c r="H516" s="62"/>
      <c r="I516" s="62"/>
      <c r="J516" s="62"/>
      <c r="K516" s="62"/>
    </row>
    <row r="517" spans="1:11" ht="14.1" customHeight="1" x14ac:dyDescent="0.25">
      <c r="A517" s="62"/>
      <c r="B517" s="62"/>
      <c r="C517" s="97" t="s">
        <v>93</v>
      </c>
      <c r="D517" s="100" t="s">
        <v>20</v>
      </c>
      <c r="E517" s="98">
        <v>0</v>
      </c>
      <c r="F517" s="98">
        <v>0</v>
      </c>
      <c r="G517" s="98">
        <v>0</v>
      </c>
      <c r="H517" s="62"/>
      <c r="I517" s="62"/>
      <c r="J517" s="62"/>
      <c r="K517" s="62"/>
    </row>
    <row r="518" spans="1:11" ht="14.1" customHeight="1" x14ac:dyDescent="0.25">
      <c r="A518" s="62"/>
      <c r="B518" s="62"/>
      <c r="C518" s="97" t="s">
        <v>80</v>
      </c>
      <c r="D518" s="100" t="s">
        <v>20</v>
      </c>
      <c r="E518" s="98">
        <v>0</v>
      </c>
      <c r="F518" s="98">
        <v>0</v>
      </c>
      <c r="G518" s="98">
        <v>0</v>
      </c>
      <c r="H518" s="62"/>
      <c r="I518" s="62"/>
      <c r="J518" s="62"/>
      <c r="K518" s="62"/>
    </row>
    <row r="519" spans="1:11" ht="14.1" customHeight="1" x14ac:dyDescent="0.25">
      <c r="A519" s="62"/>
      <c r="B519" s="62"/>
      <c r="C519" s="97" t="s">
        <v>89</v>
      </c>
      <c r="D519" s="100" t="s">
        <v>20</v>
      </c>
      <c r="E519" s="98">
        <v>0</v>
      </c>
      <c r="F519" s="98">
        <v>0</v>
      </c>
      <c r="G519" s="98">
        <v>0</v>
      </c>
      <c r="H519" s="62"/>
      <c r="I519" s="62"/>
      <c r="J519" s="62"/>
      <c r="K519" s="62"/>
    </row>
    <row r="520" spans="1:11" ht="14.1" customHeight="1" x14ac:dyDescent="0.25">
      <c r="A520" s="62"/>
      <c r="B520" s="62"/>
      <c r="C520" s="97" t="s">
        <v>90</v>
      </c>
      <c r="D520" s="100" t="s">
        <v>20</v>
      </c>
      <c r="E520" s="98">
        <v>0</v>
      </c>
      <c r="F520" s="98">
        <v>0</v>
      </c>
      <c r="G520" s="98">
        <v>0</v>
      </c>
      <c r="H520" s="62"/>
      <c r="I520" s="62"/>
      <c r="J520" s="62"/>
      <c r="K520" s="62"/>
    </row>
    <row r="521" spans="1:11" ht="14.1" customHeight="1" x14ac:dyDescent="0.25">
      <c r="A521" s="62"/>
      <c r="B521" s="62"/>
      <c r="C521" s="97" t="s">
        <v>91</v>
      </c>
      <c r="D521" s="100" t="s">
        <v>20</v>
      </c>
      <c r="E521" s="98">
        <v>0</v>
      </c>
      <c r="F521" s="98">
        <v>0</v>
      </c>
      <c r="G521" s="98">
        <v>0</v>
      </c>
      <c r="H521" s="62"/>
      <c r="I521" s="62"/>
      <c r="J521" s="62"/>
      <c r="K521" s="62"/>
    </row>
    <row r="522" spans="1:11" ht="14.1" customHeight="1" x14ac:dyDescent="0.25">
      <c r="A522" s="62"/>
      <c r="B522" s="62"/>
      <c r="C522" s="97" t="s">
        <v>92</v>
      </c>
      <c r="D522" s="100" t="s">
        <v>20</v>
      </c>
      <c r="E522" s="98">
        <v>0</v>
      </c>
      <c r="F522" s="98">
        <v>0</v>
      </c>
      <c r="G522" s="98">
        <v>0</v>
      </c>
      <c r="H522" s="62"/>
      <c r="I522" s="62"/>
      <c r="J522" s="62"/>
      <c r="K522" s="62"/>
    </row>
    <row r="523" spans="1:11" ht="14.1" customHeight="1" x14ac:dyDescent="0.25">
      <c r="A523" s="62"/>
      <c r="B523" s="62"/>
      <c r="C523" s="97" t="s">
        <v>94</v>
      </c>
      <c r="D523" s="100" t="s">
        <v>20</v>
      </c>
      <c r="E523" s="98">
        <v>0</v>
      </c>
      <c r="F523" s="98">
        <v>0</v>
      </c>
      <c r="G523" s="98">
        <v>0</v>
      </c>
      <c r="H523" s="62"/>
      <c r="I523" s="62"/>
      <c r="J523" s="62"/>
      <c r="K523" s="62"/>
    </row>
    <row r="524" spans="1:11" ht="14.1" customHeight="1" x14ac:dyDescent="0.25">
      <c r="A524" s="62"/>
      <c r="B524" s="62"/>
      <c r="C524" s="97" t="s">
        <v>80</v>
      </c>
      <c r="D524" s="100" t="s">
        <v>20</v>
      </c>
      <c r="E524" s="98">
        <v>0</v>
      </c>
      <c r="F524" s="98">
        <v>0</v>
      </c>
      <c r="G524" s="98">
        <v>0</v>
      </c>
      <c r="H524" s="62"/>
      <c r="I524" s="62"/>
      <c r="J524" s="62"/>
      <c r="K524" s="62"/>
    </row>
    <row r="525" spans="1:11" ht="14.1" customHeight="1" x14ac:dyDescent="0.25">
      <c r="A525" s="62"/>
      <c r="B525" s="62"/>
      <c r="C525" s="97" t="s">
        <v>89</v>
      </c>
      <c r="D525" s="100" t="s">
        <v>20</v>
      </c>
      <c r="E525" s="98">
        <v>0</v>
      </c>
      <c r="F525" s="98">
        <v>0</v>
      </c>
      <c r="G525" s="98">
        <v>0</v>
      </c>
      <c r="H525" s="62"/>
      <c r="I525" s="62"/>
      <c r="J525" s="62"/>
      <c r="K525" s="62"/>
    </row>
    <row r="526" spans="1:11" ht="14.1" customHeight="1" x14ac:dyDescent="0.25">
      <c r="A526" s="62"/>
      <c r="B526" s="62"/>
      <c r="C526" s="97" t="s">
        <v>90</v>
      </c>
      <c r="D526" s="100" t="s">
        <v>20</v>
      </c>
      <c r="E526" s="98">
        <v>0</v>
      </c>
      <c r="F526" s="98">
        <v>0</v>
      </c>
      <c r="G526" s="98">
        <v>0</v>
      </c>
      <c r="H526" s="62"/>
      <c r="I526" s="62"/>
      <c r="J526" s="62"/>
      <c r="K526" s="62"/>
    </row>
    <row r="527" spans="1:11" ht="14.1" customHeight="1" x14ac:dyDescent="0.25">
      <c r="A527" s="62"/>
      <c r="B527" s="62"/>
      <c r="C527" s="97" t="s">
        <v>91</v>
      </c>
      <c r="D527" s="100" t="s">
        <v>20</v>
      </c>
      <c r="E527" s="98">
        <v>0</v>
      </c>
      <c r="F527" s="98">
        <v>0</v>
      </c>
      <c r="G527" s="98">
        <v>0</v>
      </c>
      <c r="H527" s="62"/>
      <c r="I527" s="62"/>
      <c r="J527" s="62"/>
      <c r="K527" s="62"/>
    </row>
    <row r="528" spans="1:11" ht="14.1" customHeight="1" x14ac:dyDescent="0.25">
      <c r="A528" s="62"/>
      <c r="B528" s="62"/>
      <c r="C528" s="97" t="s">
        <v>92</v>
      </c>
      <c r="D528" s="100" t="s">
        <v>20</v>
      </c>
      <c r="E528" s="98">
        <v>0</v>
      </c>
      <c r="F528" s="98">
        <v>0</v>
      </c>
      <c r="G528" s="98">
        <v>0</v>
      </c>
      <c r="H528" s="62"/>
      <c r="I528" s="62"/>
      <c r="J528" s="62"/>
      <c r="K528" s="62"/>
    </row>
    <row r="529" spans="1:11" ht="14.1" customHeight="1" x14ac:dyDescent="0.25">
      <c r="A529" s="62"/>
      <c r="B529" s="62"/>
      <c r="C529" s="97" t="s">
        <v>95</v>
      </c>
      <c r="D529" s="100" t="s">
        <v>20</v>
      </c>
      <c r="E529" s="98">
        <v>0</v>
      </c>
      <c r="F529" s="98">
        <v>0</v>
      </c>
      <c r="G529" s="98">
        <v>0</v>
      </c>
      <c r="H529" s="62"/>
      <c r="I529" s="62"/>
      <c r="J529" s="62"/>
      <c r="K529" s="62"/>
    </row>
    <row r="530" spans="1:11" ht="14.1" customHeight="1" x14ac:dyDescent="0.25">
      <c r="A530" s="62"/>
      <c r="B530" s="62"/>
      <c r="C530" s="97" t="s">
        <v>96</v>
      </c>
      <c r="D530" s="100" t="s">
        <v>20</v>
      </c>
      <c r="E530" s="98">
        <v>0</v>
      </c>
      <c r="F530" s="98">
        <v>0</v>
      </c>
      <c r="G530" s="98">
        <v>0</v>
      </c>
      <c r="H530" s="62"/>
      <c r="I530" s="62"/>
      <c r="J530" s="62"/>
      <c r="K530" s="62"/>
    </row>
    <row r="531" spans="1:11" ht="14.1" customHeight="1" x14ac:dyDescent="0.25">
      <c r="A531" s="62"/>
      <c r="B531" s="62"/>
      <c r="C531" s="99" t="s">
        <v>97</v>
      </c>
      <c r="D531" s="98">
        <v>0</v>
      </c>
      <c r="E531" s="98">
        <v>1800000</v>
      </c>
      <c r="F531" s="98">
        <v>2300000</v>
      </c>
      <c r="G531" s="98">
        <v>2300000</v>
      </c>
      <c r="H531" s="62"/>
      <c r="I531" s="62"/>
      <c r="J531" s="62"/>
      <c r="K531" s="62"/>
    </row>
    <row r="532" spans="1:11" ht="14.1" customHeight="1" x14ac:dyDescent="0.25">
      <c r="A532" s="62"/>
      <c r="B532" s="62"/>
      <c r="C532" s="86" t="s">
        <v>47</v>
      </c>
      <c r="D532" s="87" t="s">
        <v>1201</v>
      </c>
      <c r="E532" s="88"/>
      <c r="F532" s="88"/>
      <c r="G532" s="88"/>
      <c r="H532" s="62"/>
      <c r="I532" s="62"/>
      <c r="J532" s="62"/>
      <c r="K532" s="62"/>
    </row>
    <row r="533" spans="1:11" ht="14.1" customHeight="1" x14ac:dyDescent="0.25">
      <c r="A533" s="62"/>
      <c r="B533" s="62"/>
      <c r="C533" s="89" t="s">
        <v>49</v>
      </c>
      <c r="D533" s="90" t="s">
        <v>20</v>
      </c>
      <c r="E533" s="45"/>
      <c r="F533" s="45"/>
      <c r="G533" s="45"/>
      <c r="H533" s="62"/>
      <c r="I533" s="62"/>
      <c r="J533" s="62"/>
      <c r="K533" s="62"/>
    </row>
    <row r="534" spans="1:11" ht="14.1" customHeight="1" x14ac:dyDescent="0.25">
      <c r="A534" s="62"/>
      <c r="B534" s="62"/>
      <c r="C534" s="89" t="s">
        <v>51</v>
      </c>
      <c r="D534" s="90" t="s">
        <v>1000</v>
      </c>
      <c r="E534" s="45"/>
      <c r="F534" s="45"/>
      <c r="G534" s="45"/>
      <c r="H534" s="62"/>
      <c r="I534" s="62"/>
      <c r="J534" s="62"/>
      <c r="K534" s="62"/>
    </row>
    <row r="535" spans="1:11" ht="15" customHeight="1" x14ac:dyDescent="0.25">
      <c r="A535" s="62"/>
      <c r="B535" s="62"/>
      <c r="C535" s="91"/>
      <c r="D535" s="92">
        <v>2021</v>
      </c>
      <c r="E535" s="92">
        <v>2022</v>
      </c>
      <c r="F535" s="92">
        <v>2023</v>
      </c>
      <c r="G535" s="92">
        <v>2024</v>
      </c>
      <c r="H535" s="62"/>
      <c r="I535" s="62"/>
      <c r="J535" s="62"/>
      <c r="K535" s="62"/>
    </row>
    <row r="536" spans="1:11" ht="15" customHeight="1" x14ac:dyDescent="0.25">
      <c r="A536" s="62"/>
      <c r="B536" s="62"/>
      <c r="C536" s="93"/>
      <c r="D536" s="94" t="s">
        <v>17</v>
      </c>
      <c r="E536" s="94" t="s">
        <v>18</v>
      </c>
      <c r="F536" s="94" t="s">
        <v>18</v>
      </c>
      <c r="G536" s="94" t="s">
        <v>18</v>
      </c>
      <c r="H536" s="62"/>
      <c r="I536" s="62"/>
      <c r="J536" s="62"/>
      <c r="K536" s="62"/>
    </row>
    <row r="537" spans="1:11" ht="14.1" customHeight="1" x14ac:dyDescent="0.25">
      <c r="A537" s="62"/>
      <c r="B537" s="62"/>
      <c r="C537" s="78" t="s">
        <v>53</v>
      </c>
      <c r="D537" s="82" t="s">
        <v>20</v>
      </c>
      <c r="E537" s="82" t="s">
        <v>1202</v>
      </c>
      <c r="F537" s="82" t="s">
        <v>1203</v>
      </c>
      <c r="G537" s="82" t="s">
        <v>1204</v>
      </c>
      <c r="H537" s="62"/>
      <c r="I537" s="62"/>
      <c r="J537" s="62"/>
      <c r="K537" s="62"/>
    </row>
    <row r="538" spans="1:11" ht="14.1" customHeight="1" x14ac:dyDescent="0.25">
      <c r="A538" s="62"/>
      <c r="B538" s="62"/>
      <c r="C538" s="78" t="s">
        <v>57</v>
      </c>
      <c r="D538" s="82" t="s">
        <v>20</v>
      </c>
      <c r="E538" s="82" t="s">
        <v>1205</v>
      </c>
      <c r="F538" s="82" t="s">
        <v>342</v>
      </c>
      <c r="G538" s="82" t="s">
        <v>342</v>
      </c>
      <c r="H538" s="62"/>
      <c r="I538" s="62"/>
      <c r="J538" s="62"/>
      <c r="K538" s="62"/>
    </row>
    <row r="539" spans="1:11" ht="14.1" customHeight="1" x14ac:dyDescent="0.25">
      <c r="A539" s="62"/>
      <c r="B539" s="62"/>
      <c r="C539" s="78" t="s">
        <v>62</v>
      </c>
      <c r="D539" s="82" t="s">
        <v>43</v>
      </c>
      <c r="E539" s="82" t="s">
        <v>1206</v>
      </c>
      <c r="F539" s="82" t="s">
        <v>1207</v>
      </c>
      <c r="G539" s="82" t="s">
        <v>1208</v>
      </c>
      <c r="H539" s="62"/>
      <c r="I539" s="62"/>
      <c r="J539" s="62"/>
      <c r="K539" s="62"/>
    </row>
    <row r="540" spans="1:11" ht="14.1" customHeight="1" x14ac:dyDescent="0.25">
      <c r="A540" s="62"/>
      <c r="B540" s="62"/>
      <c r="C540" s="78" t="s">
        <v>67</v>
      </c>
      <c r="D540" s="82" t="s">
        <v>20</v>
      </c>
      <c r="E540" s="82" t="s">
        <v>20</v>
      </c>
      <c r="F540" s="82" t="s">
        <v>114</v>
      </c>
      <c r="G540" s="82" t="s">
        <v>1209</v>
      </c>
      <c r="H540" s="62"/>
      <c r="I540" s="62"/>
      <c r="J540" s="62"/>
      <c r="K540" s="62"/>
    </row>
    <row r="541" spans="1:11" ht="14.1" customHeight="1" x14ac:dyDescent="0.25">
      <c r="A541" s="62"/>
      <c r="B541" s="62"/>
      <c r="C541" s="78" t="s">
        <v>70</v>
      </c>
      <c r="D541" s="82" t="s">
        <v>20</v>
      </c>
      <c r="E541" s="82" t="s">
        <v>20</v>
      </c>
      <c r="F541" s="82" t="s">
        <v>1210</v>
      </c>
      <c r="G541" s="82" t="s">
        <v>43</v>
      </c>
      <c r="H541" s="62"/>
      <c r="I541" s="62"/>
      <c r="J541" s="62"/>
      <c r="K541" s="62"/>
    </row>
    <row r="542" spans="1:11" ht="14.1" customHeight="1" x14ac:dyDescent="0.25">
      <c r="A542" s="62"/>
      <c r="B542" s="62"/>
      <c r="C542" s="78" t="s">
        <v>74</v>
      </c>
      <c r="D542" s="82" t="s">
        <v>20</v>
      </c>
      <c r="E542" s="82" t="s">
        <v>20</v>
      </c>
      <c r="F542" s="82" t="s">
        <v>1211</v>
      </c>
      <c r="G542" s="82" t="s">
        <v>1212</v>
      </c>
      <c r="H542" s="62"/>
      <c r="I542" s="62"/>
      <c r="J542" s="62"/>
      <c r="K542" s="62"/>
    </row>
    <row r="543" spans="1:11" ht="14.1" customHeight="1" x14ac:dyDescent="0.25">
      <c r="A543" s="62"/>
      <c r="B543" s="62"/>
      <c r="C543" s="95" t="s">
        <v>78</v>
      </c>
      <c r="D543" s="96"/>
      <c r="E543" s="96"/>
      <c r="F543" s="96"/>
      <c r="G543" s="96"/>
      <c r="H543" s="62"/>
      <c r="I543" s="62"/>
      <c r="J543" s="62"/>
      <c r="K543" s="62"/>
    </row>
    <row r="544" spans="1:11" ht="14.1" customHeight="1" x14ac:dyDescent="0.25">
      <c r="A544" s="62"/>
      <c r="B544" s="62"/>
      <c r="C544" s="91"/>
      <c r="D544" s="92">
        <v>2021</v>
      </c>
      <c r="E544" s="92">
        <v>2022</v>
      </c>
      <c r="F544" s="92">
        <v>2023</v>
      </c>
      <c r="G544" s="92">
        <v>2024</v>
      </c>
      <c r="H544" s="62"/>
      <c r="I544" s="62"/>
      <c r="J544" s="62"/>
      <c r="K544" s="62"/>
    </row>
    <row r="545" spans="1:11" ht="14.1" customHeight="1" x14ac:dyDescent="0.25">
      <c r="A545" s="62"/>
      <c r="B545" s="62"/>
      <c r="C545" s="93"/>
      <c r="D545" s="94" t="s">
        <v>17</v>
      </c>
      <c r="E545" s="94" t="s">
        <v>18</v>
      </c>
      <c r="F545" s="94" t="s">
        <v>18</v>
      </c>
      <c r="G545" s="94" t="s">
        <v>18</v>
      </c>
      <c r="H545" s="62"/>
      <c r="I545" s="62"/>
      <c r="J545" s="62"/>
      <c r="K545" s="62"/>
    </row>
    <row r="546" spans="1:11" ht="14.1" customHeight="1" x14ac:dyDescent="0.25">
      <c r="A546" s="62"/>
      <c r="B546" s="62"/>
      <c r="C546" s="97" t="s">
        <v>79</v>
      </c>
      <c r="D546" s="100" t="s">
        <v>20</v>
      </c>
      <c r="E546" s="98">
        <v>0</v>
      </c>
      <c r="F546" s="98">
        <v>0</v>
      </c>
      <c r="G546" s="98">
        <v>0</v>
      </c>
      <c r="H546" s="62"/>
      <c r="I546" s="62"/>
      <c r="J546" s="62"/>
      <c r="K546" s="62"/>
    </row>
    <row r="547" spans="1:11" ht="14.1" customHeight="1" x14ac:dyDescent="0.25">
      <c r="A547" s="62"/>
      <c r="B547" s="62"/>
      <c r="C547" s="97" t="s">
        <v>80</v>
      </c>
      <c r="D547" s="100" t="s">
        <v>20</v>
      </c>
      <c r="E547" s="98">
        <v>0</v>
      </c>
      <c r="F547" s="98">
        <v>0</v>
      </c>
      <c r="G547" s="98">
        <v>0</v>
      </c>
      <c r="H547" s="62"/>
      <c r="I547" s="62"/>
      <c r="J547" s="62"/>
      <c r="K547" s="62"/>
    </row>
    <row r="548" spans="1:11" ht="14.1" customHeight="1" x14ac:dyDescent="0.25">
      <c r="A548" s="62"/>
      <c r="B548" s="62"/>
      <c r="C548" s="97" t="s">
        <v>81</v>
      </c>
      <c r="D548" s="100" t="s">
        <v>20</v>
      </c>
      <c r="E548" s="98">
        <v>0</v>
      </c>
      <c r="F548" s="98">
        <v>0</v>
      </c>
      <c r="G548" s="98">
        <v>0</v>
      </c>
      <c r="H548" s="62"/>
      <c r="I548" s="62"/>
      <c r="J548" s="62"/>
      <c r="K548" s="62"/>
    </row>
    <row r="549" spans="1:11" ht="14.1" customHeight="1" x14ac:dyDescent="0.25">
      <c r="A549" s="62"/>
      <c r="B549" s="62"/>
      <c r="C549" s="97" t="s">
        <v>82</v>
      </c>
      <c r="D549" s="100" t="s">
        <v>20</v>
      </c>
      <c r="E549" s="98">
        <v>0</v>
      </c>
      <c r="F549" s="98">
        <v>0</v>
      </c>
      <c r="G549" s="98">
        <v>0</v>
      </c>
      <c r="H549" s="62"/>
      <c r="I549" s="62"/>
      <c r="J549" s="62"/>
      <c r="K549" s="62"/>
    </row>
    <row r="550" spans="1:11" ht="14.1" customHeight="1" x14ac:dyDescent="0.25">
      <c r="A550" s="62"/>
      <c r="B550" s="62"/>
      <c r="C550" s="97" t="s">
        <v>80</v>
      </c>
      <c r="D550" s="100" t="s">
        <v>20</v>
      </c>
      <c r="E550" s="98">
        <v>0</v>
      </c>
      <c r="F550" s="98">
        <v>0</v>
      </c>
      <c r="G550" s="98">
        <v>0</v>
      </c>
      <c r="H550" s="62"/>
      <c r="I550" s="62"/>
      <c r="J550" s="62"/>
      <c r="K550" s="62"/>
    </row>
    <row r="551" spans="1:11" ht="14.1" customHeight="1" x14ac:dyDescent="0.25">
      <c r="A551" s="62"/>
      <c r="B551" s="62"/>
      <c r="C551" s="97" t="s">
        <v>81</v>
      </c>
      <c r="D551" s="100" t="s">
        <v>20</v>
      </c>
      <c r="E551" s="98">
        <v>0</v>
      </c>
      <c r="F551" s="98">
        <v>0</v>
      </c>
      <c r="G551" s="98">
        <v>0</v>
      </c>
      <c r="H551" s="62"/>
      <c r="I551" s="62"/>
      <c r="J551" s="62"/>
      <c r="K551" s="62"/>
    </row>
    <row r="552" spans="1:11" ht="14.1" customHeight="1" x14ac:dyDescent="0.25">
      <c r="A552" s="62"/>
      <c r="B552" s="62"/>
      <c r="C552" s="97" t="s">
        <v>83</v>
      </c>
      <c r="D552" s="100" t="s">
        <v>20</v>
      </c>
      <c r="E552" s="98">
        <v>13700000</v>
      </c>
      <c r="F552" s="98">
        <v>10000000</v>
      </c>
      <c r="G552" s="98">
        <v>10000000</v>
      </c>
      <c r="H552" s="62"/>
      <c r="I552" s="62"/>
      <c r="J552" s="62"/>
      <c r="K552" s="62"/>
    </row>
    <row r="553" spans="1:11" ht="14.1" customHeight="1" x14ac:dyDescent="0.25">
      <c r="A553" s="62"/>
      <c r="B553" s="62"/>
      <c r="C553" s="97" t="s">
        <v>80</v>
      </c>
      <c r="D553" s="100" t="s">
        <v>20</v>
      </c>
      <c r="E553" s="98">
        <v>13700000</v>
      </c>
      <c r="F553" s="98">
        <v>10000000</v>
      </c>
      <c r="G553" s="98">
        <v>10000000</v>
      </c>
      <c r="H553" s="62"/>
      <c r="I553" s="62"/>
      <c r="J553" s="62"/>
      <c r="K553" s="62"/>
    </row>
    <row r="554" spans="1:11" ht="14.1" customHeight="1" x14ac:dyDescent="0.25">
      <c r="A554" s="62"/>
      <c r="B554" s="62"/>
      <c r="C554" s="97" t="s">
        <v>81</v>
      </c>
      <c r="D554" s="100" t="s">
        <v>20</v>
      </c>
      <c r="E554" s="98">
        <v>0</v>
      </c>
      <c r="F554" s="98">
        <v>0</v>
      </c>
      <c r="G554" s="98">
        <v>0</v>
      </c>
      <c r="H554" s="62"/>
      <c r="I554" s="62"/>
      <c r="J554" s="62"/>
      <c r="K554" s="62"/>
    </row>
    <row r="555" spans="1:11" ht="14.1" customHeight="1" x14ac:dyDescent="0.25">
      <c r="A555" s="62"/>
      <c r="B555" s="62"/>
      <c r="C555" s="97" t="s">
        <v>84</v>
      </c>
      <c r="D555" s="100" t="s">
        <v>20</v>
      </c>
      <c r="E555" s="98">
        <v>0</v>
      </c>
      <c r="F555" s="98">
        <v>0</v>
      </c>
      <c r="G555" s="98">
        <v>0</v>
      </c>
      <c r="H555" s="62"/>
      <c r="I555" s="62"/>
      <c r="J555" s="62"/>
      <c r="K555" s="62"/>
    </row>
    <row r="556" spans="1:11" ht="14.1" customHeight="1" x14ac:dyDescent="0.25">
      <c r="A556" s="62"/>
      <c r="B556" s="62"/>
      <c r="C556" s="97" t="s">
        <v>80</v>
      </c>
      <c r="D556" s="100" t="s">
        <v>20</v>
      </c>
      <c r="E556" s="98">
        <v>0</v>
      </c>
      <c r="F556" s="98">
        <v>0</v>
      </c>
      <c r="G556" s="98">
        <v>0</v>
      </c>
      <c r="H556" s="62"/>
      <c r="I556" s="62"/>
      <c r="J556" s="62"/>
      <c r="K556" s="62"/>
    </row>
    <row r="557" spans="1:11" ht="14.1" customHeight="1" x14ac:dyDescent="0.25">
      <c r="A557" s="62"/>
      <c r="B557" s="62"/>
      <c r="C557" s="97" t="s">
        <v>81</v>
      </c>
      <c r="D557" s="100" t="s">
        <v>20</v>
      </c>
      <c r="E557" s="98">
        <v>0</v>
      </c>
      <c r="F557" s="98">
        <v>0</v>
      </c>
      <c r="G557" s="98">
        <v>0</v>
      </c>
      <c r="H557" s="62"/>
      <c r="I557" s="62"/>
      <c r="J557" s="62"/>
      <c r="K557" s="62"/>
    </row>
    <row r="558" spans="1:11" ht="14.1" customHeight="1" x14ac:dyDescent="0.25">
      <c r="A558" s="62"/>
      <c r="B558" s="62"/>
      <c r="C558" s="97" t="s">
        <v>85</v>
      </c>
      <c r="D558" s="100" t="s">
        <v>20</v>
      </c>
      <c r="E558" s="98">
        <v>0</v>
      </c>
      <c r="F558" s="98">
        <v>0</v>
      </c>
      <c r="G558" s="98">
        <v>0</v>
      </c>
      <c r="H558" s="62"/>
      <c r="I558" s="62"/>
      <c r="J558" s="62"/>
      <c r="K558" s="62"/>
    </row>
    <row r="559" spans="1:11" ht="14.1" customHeight="1" x14ac:dyDescent="0.25">
      <c r="A559" s="62"/>
      <c r="B559" s="62"/>
      <c r="C559" s="97" t="s">
        <v>80</v>
      </c>
      <c r="D559" s="100" t="s">
        <v>20</v>
      </c>
      <c r="E559" s="98">
        <v>0</v>
      </c>
      <c r="F559" s="98">
        <v>0</v>
      </c>
      <c r="G559" s="98">
        <v>0</v>
      </c>
      <c r="H559" s="62"/>
      <c r="I559" s="62"/>
      <c r="J559" s="62"/>
      <c r="K559" s="62"/>
    </row>
    <row r="560" spans="1:11" ht="14.1" customHeight="1" x14ac:dyDescent="0.25">
      <c r="A560" s="62"/>
      <c r="B560" s="62"/>
      <c r="C560" s="97" t="s">
        <v>81</v>
      </c>
      <c r="D560" s="100" t="s">
        <v>20</v>
      </c>
      <c r="E560" s="98">
        <v>0</v>
      </c>
      <c r="F560" s="98">
        <v>0</v>
      </c>
      <c r="G560" s="98">
        <v>0</v>
      </c>
      <c r="H560" s="62"/>
      <c r="I560" s="62"/>
      <c r="J560" s="62"/>
      <c r="K560" s="62"/>
    </row>
    <row r="561" spans="1:11" ht="14.1" customHeight="1" x14ac:dyDescent="0.25">
      <c r="A561" s="62"/>
      <c r="B561" s="62"/>
      <c r="C561" s="97" t="s">
        <v>86</v>
      </c>
      <c r="D561" s="100" t="s">
        <v>20</v>
      </c>
      <c r="E561" s="98">
        <v>0</v>
      </c>
      <c r="F561" s="98">
        <v>0</v>
      </c>
      <c r="G561" s="98">
        <v>0</v>
      </c>
      <c r="H561" s="62"/>
      <c r="I561" s="62"/>
      <c r="J561" s="62"/>
      <c r="K561" s="62"/>
    </row>
    <row r="562" spans="1:11" ht="14.1" customHeight="1" x14ac:dyDescent="0.25">
      <c r="A562" s="62"/>
      <c r="B562" s="62"/>
      <c r="C562" s="97" t="s">
        <v>80</v>
      </c>
      <c r="D562" s="100" t="s">
        <v>20</v>
      </c>
      <c r="E562" s="98">
        <v>0</v>
      </c>
      <c r="F562" s="98">
        <v>0</v>
      </c>
      <c r="G562" s="98">
        <v>0</v>
      </c>
      <c r="H562" s="62"/>
      <c r="I562" s="62"/>
      <c r="J562" s="62"/>
      <c r="K562" s="62"/>
    </row>
    <row r="563" spans="1:11" ht="14.1" customHeight="1" x14ac:dyDescent="0.25">
      <c r="A563" s="62"/>
      <c r="B563" s="62"/>
      <c r="C563" s="97" t="s">
        <v>81</v>
      </c>
      <c r="D563" s="100" t="s">
        <v>20</v>
      </c>
      <c r="E563" s="98">
        <v>0</v>
      </c>
      <c r="F563" s="98">
        <v>0</v>
      </c>
      <c r="G563" s="98">
        <v>0</v>
      </c>
      <c r="H563" s="62"/>
      <c r="I563" s="62"/>
      <c r="J563" s="62"/>
      <c r="K563" s="62"/>
    </row>
    <row r="564" spans="1:11" ht="14.1" customHeight="1" x14ac:dyDescent="0.25">
      <c r="A564" s="62"/>
      <c r="B564" s="62"/>
      <c r="C564" s="97" t="s">
        <v>87</v>
      </c>
      <c r="D564" s="100" t="s">
        <v>20</v>
      </c>
      <c r="E564" s="98">
        <v>0</v>
      </c>
      <c r="F564" s="98">
        <v>0</v>
      </c>
      <c r="G564" s="98">
        <v>0</v>
      </c>
      <c r="H564" s="62"/>
      <c r="I564" s="62"/>
      <c r="J564" s="62"/>
      <c r="K564" s="62"/>
    </row>
    <row r="565" spans="1:11" ht="14.1" customHeight="1" x14ac:dyDescent="0.25">
      <c r="A565" s="62"/>
      <c r="B565" s="62"/>
      <c r="C565" s="97" t="s">
        <v>80</v>
      </c>
      <c r="D565" s="100" t="s">
        <v>20</v>
      </c>
      <c r="E565" s="98">
        <v>0</v>
      </c>
      <c r="F565" s="98">
        <v>0</v>
      </c>
      <c r="G565" s="98">
        <v>0</v>
      </c>
      <c r="H565" s="62"/>
      <c r="I565" s="62"/>
      <c r="J565" s="62"/>
      <c r="K565" s="62"/>
    </row>
    <row r="566" spans="1:11" ht="14.1" customHeight="1" x14ac:dyDescent="0.25">
      <c r="A566" s="62"/>
      <c r="B566" s="62"/>
      <c r="C566" s="97" t="s">
        <v>81</v>
      </c>
      <c r="D566" s="100" t="s">
        <v>20</v>
      </c>
      <c r="E566" s="98">
        <v>0</v>
      </c>
      <c r="F566" s="98">
        <v>0</v>
      </c>
      <c r="G566" s="98">
        <v>0</v>
      </c>
      <c r="H566" s="62"/>
      <c r="I566" s="62"/>
      <c r="J566" s="62"/>
      <c r="K566" s="62"/>
    </row>
    <row r="567" spans="1:11" ht="14.1" customHeight="1" x14ac:dyDescent="0.25">
      <c r="A567" s="62"/>
      <c r="B567" s="62"/>
      <c r="C567" s="97" t="s">
        <v>88</v>
      </c>
      <c r="D567" s="100" t="s">
        <v>20</v>
      </c>
      <c r="E567" s="98">
        <v>0</v>
      </c>
      <c r="F567" s="98">
        <v>0</v>
      </c>
      <c r="G567" s="98">
        <v>0</v>
      </c>
      <c r="H567" s="62"/>
      <c r="I567" s="62"/>
      <c r="J567" s="62"/>
      <c r="K567" s="62"/>
    </row>
    <row r="568" spans="1:11" ht="14.1" customHeight="1" x14ac:dyDescent="0.25">
      <c r="A568" s="62"/>
      <c r="B568" s="62"/>
      <c r="C568" s="97" t="s">
        <v>80</v>
      </c>
      <c r="D568" s="100" t="s">
        <v>20</v>
      </c>
      <c r="E568" s="98">
        <v>0</v>
      </c>
      <c r="F568" s="98">
        <v>0</v>
      </c>
      <c r="G568" s="98">
        <v>0</v>
      </c>
      <c r="H568" s="62"/>
      <c r="I568" s="62"/>
      <c r="J568" s="62"/>
      <c r="K568" s="62"/>
    </row>
    <row r="569" spans="1:11" ht="14.1" customHeight="1" x14ac:dyDescent="0.25">
      <c r="A569" s="62"/>
      <c r="B569" s="62"/>
      <c r="C569" s="97" t="s">
        <v>89</v>
      </c>
      <c r="D569" s="100" t="s">
        <v>20</v>
      </c>
      <c r="E569" s="98">
        <v>0</v>
      </c>
      <c r="F569" s="98">
        <v>0</v>
      </c>
      <c r="G569" s="98">
        <v>0</v>
      </c>
      <c r="H569" s="62"/>
      <c r="I569" s="62"/>
      <c r="J569" s="62"/>
      <c r="K569" s="62"/>
    </row>
    <row r="570" spans="1:11" ht="14.1" customHeight="1" x14ac:dyDescent="0.25">
      <c r="A570" s="62"/>
      <c r="B570" s="62"/>
      <c r="C570" s="97" t="s">
        <v>90</v>
      </c>
      <c r="D570" s="100" t="s">
        <v>20</v>
      </c>
      <c r="E570" s="98">
        <v>0</v>
      </c>
      <c r="F570" s="98">
        <v>0</v>
      </c>
      <c r="G570" s="98">
        <v>0</v>
      </c>
      <c r="H570" s="62"/>
      <c r="I570" s="62"/>
      <c r="J570" s="62"/>
      <c r="K570" s="62"/>
    </row>
    <row r="571" spans="1:11" ht="14.1" customHeight="1" x14ac:dyDescent="0.25">
      <c r="A571" s="62"/>
      <c r="B571" s="62"/>
      <c r="C571" s="97" t="s">
        <v>91</v>
      </c>
      <c r="D571" s="100" t="s">
        <v>20</v>
      </c>
      <c r="E571" s="98">
        <v>0</v>
      </c>
      <c r="F571" s="98">
        <v>0</v>
      </c>
      <c r="G571" s="98">
        <v>0</v>
      </c>
      <c r="H571" s="62"/>
      <c r="I571" s="62"/>
      <c r="J571" s="62"/>
      <c r="K571" s="62"/>
    </row>
    <row r="572" spans="1:11" ht="14.1" customHeight="1" x14ac:dyDescent="0.25">
      <c r="A572" s="62"/>
      <c r="B572" s="62"/>
      <c r="C572" s="97" t="s">
        <v>92</v>
      </c>
      <c r="D572" s="100" t="s">
        <v>20</v>
      </c>
      <c r="E572" s="98">
        <v>0</v>
      </c>
      <c r="F572" s="98">
        <v>0</v>
      </c>
      <c r="G572" s="98">
        <v>0</v>
      </c>
      <c r="H572" s="62"/>
      <c r="I572" s="62"/>
      <c r="J572" s="62"/>
      <c r="K572" s="62"/>
    </row>
    <row r="573" spans="1:11" ht="14.1" customHeight="1" x14ac:dyDescent="0.25">
      <c r="A573" s="62"/>
      <c r="B573" s="62"/>
      <c r="C573" s="97" t="s">
        <v>93</v>
      </c>
      <c r="D573" s="100" t="s">
        <v>20</v>
      </c>
      <c r="E573" s="98">
        <v>0</v>
      </c>
      <c r="F573" s="98">
        <v>0</v>
      </c>
      <c r="G573" s="98">
        <v>0</v>
      </c>
      <c r="H573" s="62"/>
      <c r="I573" s="62"/>
      <c r="J573" s="62"/>
      <c r="K573" s="62"/>
    </row>
    <row r="574" spans="1:11" ht="14.1" customHeight="1" x14ac:dyDescent="0.25">
      <c r="A574" s="62"/>
      <c r="B574" s="62"/>
      <c r="C574" s="97" t="s">
        <v>80</v>
      </c>
      <c r="D574" s="100" t="s">
        <v>20</v>
      </c>
      <c r="E574" s="98">
        <v>0</v>
      </c>
      <c r="F574" s="98">
        <v>0</v>
      </c>
      <c r="G574" s="98">
        <v>0</v>
      </c>
      <c r="H574" s="62"/>
      <c r="I574" s="62"/>
      <c r="J574" s="62"/>
      <c r="K574" s="62"/>
    </row>
    <row r="575" spans="1:11" ht="14.1" customHeight="1" x14ac:dyDescent="0.25">
      <c r="A575" s="62"/>
      <c r="B575" s="62"/>
      <c r="C575" s="97" t="s">
        <v>89</v>
      </c>
      <c r="D575" s="100" t="s">
        <v>20</v>
      </c>
      <c r="E575" s="98">
        <v>0</v>
      </c>
      <c r="F575" s="98">
        <v>0</v>
      </c>
      <c r="G575" s="98">
        <v>0</v>
      </c>
      <c r="H575" s="62"/>
      <c r="I575" s="62"/>
      <c r="J575" s="62"/>
      <c r="K575" s="62"/>
    </row>
    <row r="576" spans="1:11" ht="14.1" customHeight="1" x14ac:dyDescent="0.25">
      <c r="A576" s="62"/>
      <c r="B576" s="62"/>
      <c r="C576" s="97" t="s">
        <v>90</v>
      </c>
      <c r="D576" s="100" t="s">
        <v>20</v>
      </c>
      <c r="E576" s="98">
        <v>0</v>
      </c>
      <c r="F576" s="98">
        <v>0</v>
      </c>
      <c r="G576" s="98">
        <v>0</v>
      </c>
      <c r="H576" s="62"/>
      <c r="I576" s="62"/>
      <c r="J576" s="62"/>
      <c r="K576" s="62"/>
    </row>
    <row r="577" spans="1:11" ht="14.1" customHeight="1" x14ac:dyDescent="0.25">
      <c r="A577" s="62"/>
      <c r="B577" s="62"/>
      <c r="C577" s="97" t="s">
        <v>91</v>
      </c>
      <c r="D577" s="100" t="s">
        <v>20</v>
      </c>
      <c r="E577" s="98">
        <v>0</v>
      </c>
      <c r="F577" s="98">
        <v>0</v>
      </c>
      <c r="G577" s="98">
        <v>0</v>
      </c>
      <c r="H577" s="62"/>
      <c r="I577" s="62"/>
      <c r="J577" s="62"/>
      <c r="K577" s="62"/>
    </row>
    <row r="578" spans="1:11" ht="14.1" customHeight="1" x14ac:dyDescent="0.25">
      <c r="A578" s="62"/>
      <c r="B578" s="62"/>
      <c r="C578" s="97" t="s">
        <v>92</v>
      </c>
      <c r="D578" s="100" t="s">
        <v>20</v>
      </c>
      <c r="E578" s="98">
        <v>0</v>
      </c>
      <c r="F578" s="98">
        <v>0</v>
      </c>
      <c r="G578" s="98">
        <v>0</v>
      </c>
      <c r="H578" s="62"/>
      <c r="I578" s="62"/>
      <c r="J578" s="62"/>
      <c r="K578" s="62"/>
    </row>
    <row r="579" spans="1:11" ht="14.1" customHeight="1" x14ac:dyDescent="0.25">
      <c r="A579" s="62"/>
      <c r="B579" s="62"/>
      <c r="C579" s="97" t="s">
        <v>94</v>
      </c>
      <c r="D579" s="100" t="s">
        <v>20</v>
      </c>
      <c r="E579" s="98">
        <v>0</v>
      </c>
      <c r="F579" s="98">
        <v>0</v>
      </c>
      <c r="G579" s="98">
        <v>0</v>
      </c>
      <c r="H579" s="62"/>
      <c r="I579" s="62"/>
      <c r="J579" s="62"/>
      <c r="K579" s="62"/>
    </row>
    <row r="580" spans="1:11" ht="14.1" customHeight="1" x14ac:dyDescent="0.25">
      <c r="A580" s="62"/>
      <c r="B580" s="62"/>
      <c r="C580" s="97" t="s">
        <v>80</v>
      </c>
      <c r="D580" s="100" t="s">
        <v>20</v>
      </c>
      <c r="E580" s="98">
        <v>0</v>
      </c>
      <c r="F580" s="98">
        <v>0</v>
      </c>
      <c r="G580" s="98">
        <v>0</v>
      </c>
      <c r="H580" s="62"/>
      <c r="I580" s="62"/>
      <c r="J580" s="62"/>
      <c r="K580" s="62"/>
    </row>
    <row r="581" spans="1:11" ht="14.1" customHeight="1" x14ac:dyDescent="0.25">
      <c r="A581" s="62"/>
      <c r="B581" s="62"/>
      <c r="C581" s="97" t="s">
        <v>89</v>
      </c>
      <c r="D581" s="100" t="s">
        <v>20</v>
      </c>
      <c r="E581" s="98">
        <v>0</v>
      </c>
      <c r="F581" s="98">
        <v>0</v>
      </c>
      <c r="G581" s="98">
        <v>0</v>
      </c>
      <c r="H581" s="62"/>
      <c r="I581" s="62"/>
      <c r="J581" s="62"/>
      <c r="K581" s="62"/>
    </row>
    <row r="582" spans="1:11" ht="14.1" customHeight="1" x14ac:dyDescent="0.25">
      <c r="A582" s="62"/>
      <c r="B582" s="62"/>
      <c r="C582" s="97" t="s">
        <v>90</v>
      </c>
      <c r="D582" s="100" t="s">
        <v>20</v>
      </c>
      <c r="E582" s="98">
        <v>0</v>
      </c>
      <c r="F582" s="98">
        <v>0</v>
      </c>
      <c r="G582" s="98">
        <v>0</v>
      </c>
      <c r="H582" s="62"/>
      <c r="I582" s="62"/>
      <c r="J582" s="62"/>
      <c r="K582" s="62"/>
    </row>
    <row r="583" spans="1:11" ht="14.1" customHeight="1" x14ac:dyDescent="0.25">
      <c r="A583" s="62"/>
      <c r="B583" s="62"/>
      <c r="C583" s="97" t="s">
        <v>91</v>
      </c>
      <c r="D583" s="100" t="s">
        <v>20</v>
      </c>
      <c r="E583" s="98">
        <v>0</v>
      </c>
      <c r="F583" s="98">
        <v>0</v>
      </c>
      <c r="G583" s="98">
        <v>0</v>
      </c>
      <c r="H583" s="62"/>
      <c r="I583" s="62"/>
      <c r="J583" s="62"/>
      <c r="K583" s="62"/>
    </row>
    <row r="584" spans="1:11" ht="14.1" customHeight="1" x14ac:dyDescent="0.25">
      <c r="A584" s="62"/>
      <c r="B584" s="62"/>
      <c r="C584" s="97" t="s">
        <v>92</v>
      </c>
      <c r="D584" s="100" t="s">
        <v>20</v>
      </c>
      <c r="E584" s="98">
        <v>0</v>
      </c>
      <c r="F584" s="98">
        <v>0</v>
      </c>
      <c r="G584" s="98">
        <v>0</v>
      </c>
      <c r="H584" s="62"/>
      <c r="I584" s="62"/>
      <c r="J584" s="62"/>
      <c r="K584" s="62"/>
    </row>
    <row r="585" spans="1:11" ht="14.1" customHeight="1" x14ac:dyDescent="0.25">
      <c r="A585" s="62"/>
      <c r="B585" s="62"/>
      <c r="C585" s="97" t="s">
        <v>95</v>
      </c>
      <c r="D585" s="100" t="s">
        <v>20</v>
      </c>
      <c r="E585" s="98">
        <v>0</v>
      </c>
      <c r="F585" s="98">
        <v>0</v>
      </c>
      <c r="G585" s="98">
        <v>0</v>
      </c>
      <c r="H585" s="62"/>
      <c r="I585" s="62"/>
      <c r="J585" s="62"/>
      <c r="K585" s="62"/>
    </row>
    <row r="586" spans="1:11" ht="14.1" customHeight="1" x14ac:dyDescent="0.25">
      <c r="A586" s="62"/>
      <c r="B586" s="62"/>
      <c r="C586" s="97" t="s">
        <v>96</v>
      </c>
      <c r="D586" s="100" t="s">
        <v>20</v>
      </c>
      <c r="E586" s="98">
        <v>0</v>
      </c>
      <c r="F586" s="98">
        <v>0</v>
      </c>
      <c r="G586" s="98">
        <v>0</v>
      </c>
      <c r="H586" s="62"/>
      <c r="I586" s="62"/>
      <c r="J586" s="62"/>
      <c r="K586" s="62"/>
    </row>
    <row r="587" spans="1:11" ht="14.1" customHeight="1" x14ac:dyDescent="0.25">
      <c r="A587" s="62"/>
      <c r="B587" s="62"/>
      <c r="C587" s="99" t="s">
        <v>97</v>
      </c>
      <c r="D587" s="98">
        <v>0</v>
      </c>
      <c r="E587" s="98">
        <v>13700000</v>
      </c>
      <c r="F587" s="98">
        <v>10000000</v>
      </c>
      <c r="G587" s="98">
        <v>10000000</v>
      </c>
      <c r="H587" s="62"/>
      <c r="I587" s="62"/>
      <c r="J587" s="62"/>
      <c r="K587" s="62"/>
    </row>
    <row r="588" spans="1:11" ht="14.1" customHeight="1" x14ac:dyDescent="0.25">
      <c r="A588" s="62"/>
      <c r="B588" s="62"/>
      <c r="C588" s="83" t="s">
        <v>197</v>
      </c>
      <c r="D588" s="84"/>
      <c r="E588" s="84"/>
      <c r="F588" s="84"/>
      <c r="G588" s="84"/>
      <c r="H588" s="62"/>
      <c r="I588" s="62"/>
      <c r="J588" s="62"/>
      <c r="K588" s="62"/>
    </row>
    <row r="589" spans="1:11" ht="14.1" customHeight="1" x14ac:dyDescent="0.25">
      <c r="A589" s="62"/>
      <c r="B589" s="62"/>
      <c r="C589" s="85" t="s">
        <v>1213</v>
      </c>
      <c r="D589" s="83" t="s">
        <v>1214</v>
      </c>
      <c r="E589" s="84"/>
      <c r="F589" s="84"/>
      <c r="G589" s="84"/>
      <c r="H589" s="62"/>
      <c r="I589" s="62"/>
      <c r="J589" s="62"/>
      <c r="K589" s="62"/>
    </row>
    <row r="590" spans="1:11" ht="45.95" customHeight="1" x14ac:dyDescent="0.25">
      <c r="A590" s="62"/>
      <c r="B590" s="62"/>
      <c r="C590" s="86" t="s">
        <v>47</v>
      </c>
      <c r="D590" s="87" t="s">
        <v>1215</v>
      </c>
      <c r="E590" s="88"/>
      <c r="F590" s="88"/>
      <c r="G590" s="88"/>
      <c r="H590" s="62"/>
      <c r="I590" s="62"/>
      <c r="J590" s="62"/>
      <c r="K590" s="62"/>
    </row>
    <row r="591" spans="1:11" ht="45.95" customHeight="1" x14ac:dyDescent="0.25">
      <c r="A591" s="62"/>
      <c r="B591" s="62"/>
      <c r="C591" s="89" t="s">
        <v>49</v>
      </c>
      <c r="D591" s="90" t="s">
        <v>1216</v>
      </c>
      <c r="E591" s="45"/>
      <c r="F591" s="45"/>
      <c r="G591" s="45"/>
      <c r="H591" s="62"/>
      <c r="I591" s="62"/>
      <c r="J591" s="62"/>
      <c r="K591" s="62"/>
    </row>
    <row r="592" spans="1:11" ht="45.95" customHeight="1" x14ac:dyDescent="0.25">
      <c r="A592" s="62"/>
      <c r="B592" s="62"/>
      <c r="C592" s="89" t="s">
        <v>51</v>
      </c>
      <c r="D592" s="90" t="s">
        <v>1217</v>
      </c>
      <c r="E592" s="45"/>
      <c r="F592" s="45"/>
      <c r="G592" s="45"/>
      <c r="H592" s="62"/>
      <c r="I592" s="62"/>
      <c r="J592" s="62"/>
      <c r="K592" s="62"/>
    </row>
    <row r="593" spans="1:11" ht="15" customHeight="1" x14ac:dyDescent="0.25">
      <c r="A593" s="62"/>
      <c r="B593" s="62"/>
      <c r="C593" s="91"/>
      <c r="D593" s="92">
        <v>2021</v>
      </c>
      <c r="E593" s="92">
        <v>2022</v>
      </c>
      <c r="F593" s="92">
        <v>2023</v>
      </c>
      <c r="G593" s="92">
        <v>2024</v>
      </c>
      <c r="H593" s="62"/>
      <c r="I593" s="62"/>
      <c r="J593" s="62"/>
      <c r="K593" s="62"/>
    </row>
    <row r="594" spans="1:11" ht="15" customHeight="1" x14ac:dyDescent="0.25">
      <c r="A594" s="62"/>
      <c r="B594" s="62"/>
      <c r="C594" s="93"/>
      <c r="D594" s="94" t="s">
        <v>17</v>
      </c>
      <c r="E594" s="94" t="s">
        <v>18</v>
      </c>
      <c r="F594" s="94" t="s">
        <v>18</v>
      </c>
      <c r="G594" s="94" t="s">
        <v>18</v>
      </c>
      <c r="H594" s="62"/>
      <c r="I594" s="62"/>
      <c r="J594" s="62"/>
      <c r="K594" s="62"/>
    </row>
    <row r="595" spans="1:11" ht="14.1" customHeight="1" x14ac:dyDescent="0.25">
      <c r="A595" s="62"/>
      <c r="B595" s="62"/>
      <c r="C595" s="78" t="s">
        <v>53</v>
      </c>
      <c r="D595" s="82" t="s">
        <v>43</v>
      </c>
      <c r="E595" s="82" t="s">
        <v>191</v>
      </c>
      <c r="F595" s="82" t="s">
        <v>191</v>
      </c>
      <c r="G595" s="82" t="s">
        <v>191</v>
      </c>
      <c r="H595" s="62"/>
      <c r="I595" s="62"/>
      <c r="J595" s="62"/>
      <c r="K595" s="62"/>
    </row>
    <row r="596" spans="1:11" ht="14.1" customHeight="1" x14ac:dyDescent="0.25">
      <c r="A596" s="62"/>
      <c r="B596" s="62"/>
      <c r="C596" s="78" t="s">
        <v>57</v>
      </c>
      <c r="D596" s="82" t="s">
        <v>1218</v>
      </c>
      <c r="E596" s="82" t="s">
        <v>936</v>
      </c>
      <c r="F596" s="82" t="s">
        <v>459</v>
      </c>
      <c r="G596" s="82" t="s">
        <v>1219</v>
      </c>
      <c r="H596" s="62"/>
      <c r="I596" s="62"/>
      <c r="J596" s="62"/>
      <c r="K596" s="62"/>
    </row>
    <row r="597" spans="1:11" ht="14.1" customHeight="1" x14ac:dyDescent="0.25">
      <c r="A597" s="62"/>
      <c r="B597" s="62"/>
      <c r="C597" s="78" t="s">
        <v>62</v>
      </c>
      <c r="D597" s="82" t="s">
        <v>43</v>
      </c>
      <c r="E597" s="82" t="s">
        <v>936</v>
      </c>
      <c r="F597" s="82" t="s">
        <v>459</v>
      </c>
      <c r="G597" s="82" t="s">
        <v>1219</v>
      </c>
      <c r="H597" s="62"/>
      <c r="I597" s="62"/>
      <c r="J597" s="62"/>
      <c r="K597" s="62"/>
    </row>
    <row r="598" spans="1:11" ht="14.1" customHeight="1" x14ac:dyDescent="0.25">
      <c r="A598" s="62"/>
      <c r="B598" s="62"/>
      <c r="C598" s="78" t="s">
        <v>67</v>
      </c>
      <c r="D598" s="82" t="s">
        <v>20</v>
      </c>
      <c r="E598" s="82" t="s">
        <v>20</v>
      </c>
      <c r="F598" s="82" t="s">
        <v>43</v>
      </c>
      <c r="G598" s="82" t="s">
        <v>43</v>
      </c>
      <c r="H598" s="62"/>
      <c r="I598" s="62"/>
      <c r="J598" s="62"/>
      <c r="K598" s="62"/>
    </row>
    <row r="599" spans="1:11" ht="14.1" customHeight="1" x14ac:dyDescent="0.25">
      <c r="A599" s="62"/>
      <c r="B599" s="62"/>
      <c r="C599" s="78" t="s">
        <v>70</v>
      </c>
      <c r="D599" s="82" t="s">
        <v>20</v>
      </c>
      <c r="E599" s="82" t="s">
        <v>1220</v>
      </c>
      <c r="F599" s="82" t="s">
        <v>939</v>
      </c>
      <c r="G599" s="82" t="s">
        <v>1221</v>
      </c>
      <c r="H599" s="62"/>
      <c r="I599" s="62"/>
      <c r="J599" s="62"/>
      <c r="K599" s="62"/>
    </row>
    <row r="600" spans="1:11" ht="14.1" customHeight="1" x14ac:dyDescent="0.25">
      <c r="A600" s="62"/>
      <c r="B600" s="62"/>
      <c r="C600" s="78" t="s">
        <v>74</v>
      </c>
      <c r="D600" s="82" t="s">
        <v>20</v>
      </c>
      <c r="E600" s="82" t="s">
        <v>20</v>
      </c>
      <c r="F600" s="82" t="s">
        <v>939</v>
      </c>
      <c r="G600" s="82" t="s">
        <v>1221</v>
      </c>
      <c r="H600" s="62"/>
      <c r="I600" s="62"/>
      <c r="J600" s="62"/>
      <c r="K600" s="62"/>
    </row>
    <row r="601" spans="1:11" ht="14.1" customHeight="1" x14ac:dyDescent="0.25">
      <c r="A601" s="62"/>
      <c r="B601" s="62"/>
      <c r="C601" s="95" t="s">
        <v>78</v>
      </c>
      <c r="D601" s="96"/>
      <c r="E601" s="96"/>
      <c r="F601" s="96"/>
      <c r="G601" s="96"/>
      <c r="H601" s="62"/>
      <c r="I601" s="62"/>
      <c r="J601" s="62"/>
      <c r="K601" s="62"/>
    </row>
    <row r="602" spans="1:11" ht="14.1" customHeight="1" x14ac:dyDescent="0.25">
      <c r="A602" s="62"/>
      <c r="B602" s="62"/>
      <c r="C602" s="91"/>
      <c r="D602" s="92">
        <v>2021</v>
      </c>
      <c r="E602" s="92">
        <v>2022</v>
      </c>
      <c r="F602" s="92">
        <v>2023</v>
      </c>
      <c r="G602" s="92">
        <v>2024</v>
      </c>
      <c r="H602" s="62"/>
      <c r="I602" s="62"/>
      <c r="J602" s="62"/>
      <c r="K602" s="62"/>
    </row>
    <row r="603" spans="1:11" ht="14.1" customHeight="1" x14ac:dyDescent="0.25">
      <c r="A603" s="62"/>
      <c r="B603" s="62"/>
      <c r="C603" s="93"/>
      <c r="D603" s="94" t="s">
        <v>17</v>
      </c>
      <c r="E603" s="94" t="s">
        <v>18</v>
      </c>
      <c r="F603" s="94" t="s">
        <v>18</v>
      </c>
      <c r="G603" s="94" t="s">
        <v>18</v>
      </c>
      <c r="H603" s="62"/>
      <c r="I603" s="62"/>
      <c r="J603" s="62"/>
      <c r="K603" s="62"/>
    </row>
    <row r="604" spans="1:11" ht="14.1" customHeight="1" x14ac:dyDescent="0.25">
      <c r="A604" s="62"/>
      <c r="B604" s="62"/>
      <c r="C604" s="97" t="s">
        <v>79</v>
      </c>
      <c r="D604" s="98">
        <v>0</v>
      </c>
      <c r="E604" s="98">
        <v>0</v>
      </c>
      <c r="F604" s="98">
        <v>0</v>
      </c>
      <c r="G604" s="98">
        <v>0</v>
      </c>
      <c r="H604" s="62"/>
      <c r="I604" s="62"/>
      <c r="J604" s="62"/>
      <c r="K604" s="62"/>
    </row>
    <row r="605" spans="1:11" ht="14.1" customHeight="1" x14ac:dyDescent="0.25">
      <c r="A605" s="62"/>
      <c r="B605" s="62"/>
      <c r="C605" s="97" t="s">
        <v>80</v>
      </c>
      <c r="D605" s="98">
        <v>0</v>
      </c>
      <c r="E605" s="98">
        <v>0</v>
      </c>
      <c r="F605" s="98">
        <v>0</v>
      </c>
      <c r="G605" s="98">
        <v>0</v>
      </c>
      <c r="H605" s="62"/>
      <c r="I605" s="62"/>
      <c r="J605" s="62"/>
      <c r="K605" s="62"/>
    </row>
    <row r="606" spans="1:11" ht="14.1" customHeight="1" x14ac:dyDescent="0.25">
      <c r="A606" s="62"/>
      <c r="B606" s="62"/>
      <c r="C606" s="97" t="s">
        <v>81</v>
      </c>
      <c r="D606" s="98">
        <v>0</v>
      </c>
      <c r="E606" s="98">
        <v>0</v>
      </c>
      <c r="F606" s="98">
        <v>0</v>
      </c>
      <c r="G606" s="98">
        <v>0</v>
      </c>
      <c r="H606" s="62"/>
      <c r="I606" s="62"/>
      <c r="J606" s="62"/>
      <c r="K606" s="62"/>
    </row>
    <row r="607" spans="1:11" ht="14.1" customHeight="1" x14ac:dyDescent="0.25">
      <c r="A607" s="62"/>
      <c r="B607" s="62"/>
      <c r="C607" s="97" t="s">
        <v>82</v>
      </c>
      <c r="D607" s="98">
        <v>0</v>
      </c>
      <c r="E607" s="98">
        <v>0</v>
      </c>
      <c r="F607" s="98">
        <v>0</v>
      </c>
      <c r="G607" s="98">
        <v>0</v>
      </c>
      <c r="H607" s="62"/>
      <c r="I607" s="62"/>
      <c r="J607" s="62"/>
      <c r="K607" s="62"/>
    </row>
    <row r="608" spans="1:11" ht="14.1" customHeight="1" x14ac:dyDescent="0.25">
      <c r="A608" s="62"/>
      <c r="B608" s="62"/>
      <c r="C608" s="97" t="s">
        <v>80</v>
      </c>
      <c r="D608" s="98">
        <v>0</v>
      </c>
      <c r="E608" s="98">
        <v>0</v>
      </c>
      <c r="F608" s="98">
        <v>0</v>
      </c>
      <c r="G608" s="98">
        <v>0</v>
      </c>
      <c r="H608" s="62"/>
      <c r="I608" s="62"/>
      <c r="J608" s="62"/>
      <c r="K608" s="62"/>
    </row>
    <row r="609" spans="1:11" ht="14.1" customHeight="1" x14ac:dyDescent="0.25">
      <c r="A609" s="62"/>
      <c r="B609" s="62"/>
      <c r="C609" s="97" t="s">
        <v>81</v>
      </c>
      <c r="D609" s="98">
        <v>0</v>
      </c>
      <c r="E609" s="98">
        <v>0</v>
      </c>
      <c r="F609" s="98">
        <v>0</v>
      </c>
      <c r="G609" s="98">
        <v>0</v>
      </c>
      <c r="H609" s="62"/>
      <c r="I609" s="62"/>
      <c r="J609" s="62"/>
      <c r="K609" s="62"/>
    </row>
    <row r="610" spans="1:11" ht="14.1" customHeight="1" x14ac:dyDescent="0.25">
      <c r="A610" s="62"/>
      <c r="B610" s="62"/>
      <c r="C610" s="97" t="s">
        <v>83</v>
      </c>
      <c r="D610" s="98">
        <v>0</v>
      </c>
      <c r="E610" s="98">
        <v>0</v>
      </c>
      <c r="F610" s="98">
        <v>0</v>
      </c>
      <c r="G610" s="98">
        <v>0</v>
      </c>
      <c r="H610" s="62"/>
      <c r="I610" s="62"/>
      <c r="J610" s="62"/>
      <c r="K610" s="62"/>
    </row>
    <row r="611" spans="1:11" ht="14.1" customHeight="1" x14ac:dyDescent="0.25">
      <c r="A611" s="62"/>
      <c r="B611" s="62"/>
      <c r="C611" s="97" t="s">
        <v>80</v>
      </c>
      <c r="D611" s="98">
        <v>0</v>
      </c>
      <c r="E611" s="98">
        <v>0</v>
      </c>
      <c r="F611" s="98">
        <v>0</v>
      </c>
      <c r="G611" s="98">
        <v>0</v>
      </c>
      <c r="H611" s="62"/>
      <c r="I611" s="62"/>
      <c r="J611" s="62"/>
      <c r="K611" s="62"/>
    </row>
    <row r="612" spans="1:11" ht="14.1" customHeight="1" x14ac:dyDescent="0.25">
      <c r="A612" s="62"/>
      <c r="B612" s="62"/>
      <c r="C612" s="97" t="s">
        <v>81</v>
      </c>
      <c r="D612" s="98">
        <v>0</v>
      </c>
      <c r="E612" s="98">
        <v>0</v>
      </c>
      <c r="F612" s="98">
        <v>0</v>
      </c>
      <c r="G612" s="98">
        <v>0</v>
      </c>
      <c r="H612" s="62"/>
      <c r="I612" s="62"/>
      <c r="J612" s="62"/>
      <c r="K612" s="62"/>
    </row>
    <row r="613" spans="1:11" ht="14.1" customHeight="1" x14ac:dyDescent="0.25">
      <c r="A613" s="62"/>
      <c r="B613" s="62"/>
      <c r="C613" s="97" t="s">
        <v>84</v>
      </c>
      <c r="D613" s="98">
        <v>0</v>
      </c>
      <c r="E613" s="98">
        <v>0</v>
      </c>
      <c r="F613" s="98">
        <v>0</v>
      </c>
      <c r="G613" s="98">
        <v>0</v>
      </c>
      <c r="H613" s="62"/>
      <c r="I613" s="62"/>
      <c r="J613" s="62"/>
      <c r="K613" s="62"/>
    </row>
    <row r="614" spans="1:11" ht="14.1" customHeight="1" x14ac:dyDescent="0.25">
      <c r="A614" s="62"/>
      <c r="B614" s="62"/>
      <c r="C614" s="97" t="s">
        <v>80</v>
      </c>
      <c r="D614" s="98">
        <v>0</v>
      </c>
      <c r="E614" s="98">
        <v>0</v>
      </c>
      <c r="F614" s="98">
        <v>0</v>
      </c>
      <c r="G614" s="98">
        <v>0</v>
      </c>
      <c r="H614" s="62"/>
      <c r="I614" s="62"/>
      <c r="J614" s="62"/>
      <c r="K614" s="62"/>
    </row>
    <row r="615" spans="1:11" ht="14.1" customHeight="1" x14ac:dyDescent="0.25">
      <c r="A615" s="62"/>
      <c r="B615" s="62"/>
      <c r="C615" s="97" t="s">
        <v>81</v>
      </c>
      <c r="D615" s="98">
        <v>0</v>
      </c>
      <c r="E615" s="98">
        <v>0</v>
      </c>
      <c r="F615" s="98">
        <v>0</v>
      </c>
      <c r="G615" s="98">
        <v>0</v>
      </c>
      <c r="H615" s="62"/>
      <c r="I615" s="62"/>
      <c r="J615" s="62"/>
      <c r="K615" s="62"/>
    </row>
    <row r="616" spans="1:11" ht="14.1" customHeight="1" x14ac:dyDescent="0.25">
      <c r="A616" s="62"/>
      <c r="B616" s="62"/>
      <c r="C616" s="97" t="s">
        <v>85</v>
      </c>
      <c r="D616" s="98">
        <v>0</v>
      </c>
      <c r="E616" s="98">
        <v>0</v>
      </c>
      <c r="F616" s="98">
        <v>0</v>
      </c>
      <c r="G616" s="98">
        <v>0</v>
      </c>
      <c r="H616" s="62"/>
      <c r="I616" s="62"/>
      <c r="J616" s="62"/>
      <c r="K616" s="62"/>
    </row>
    <row r="617" spans="1:11" ht="14.1" customHeight="1" x14ac:dyDescent="0.25">
      <c r="A617" s="62"/>
      <c r="B617" s="62"/>
      <c r="C617" s="97" t="s">
        <v>80</v>
      </c>
      <c r="D617" s="98">
        <v>0</v>
      </c>
      <c r="E617" s="98">
        <v>0</v>
      </c>
      <c r="F617" s="98">
        <v>0</v>
      </c>
      <c r="G617" s="98">
        <v>0</v>
      </c>
      <c r="H617" s="62"/>
      <c r="I617" s="62"/>
      <c r="J617" s="62"/>
      <c r="K617" s="62"/>
    </row>
    <row r="618" spans="1:11" ht="14.1" customHeight="1" x14ac:dyDescent="0.25">
      <c r="A618" s="62"/>
      <c r="B618" s="62"/>
      <c r="C618" s="97" t="s">
        <v>81</v>
      </c>
      <c r="D618" s="98">
        <v>0</v>
      </c>
      <c r="E618" s="98">
        <v>0</v>
      </c>
      <c r="F618" s="98">
        <v>0</v>
      </c>
      <c r="G618" s="98">
        <v>0</v>
      </c>
      <c r="H618" s="62"/>
      <c r="I618" s="62"/>
      <c r="J618" s="62"/>
      <c r="K618" s="62"/>
    </row>
    <row r="619" spans="1:11" ht="14.1" customHeight="1" x14ac:dyDescent="0.25">
      <c r="A619" s="62"/>
      <c r="B619" s="62"/>
      <c r="C619" s="97" t="s">
        <v>86</v>
      </c>
      <c r="D619" s="98">
        <v>0</v>
      </c>
      <c r="E619" s="98">
        <v>0</v>
      </c>
      <c r="F619" s="98">
        <v>0</v>
      </c>
      <c r="G619" s="98">
        <v>0</v>
      </c>
      <c r="H619" s="62"/>
      <c r="I619" s="62"/>
      <c r="J619" s="62"/>
      <c r="K619" s="62"/>
    </row>
    <row r="620" spans="1:11" ht="14.1" customHeight="1" x14ac:dyDescent="0.25">
      <c r="A620" s="62"/>
      <c r="B620" s="62"/>
      <c r="C620" s="97" t="s">
        <v>80</v>
      </c>
      <c r="D620" s="98">
        <v>0</v>
      </c>
      <c r="E620" s="98">
        <v>0</v>
      </c>
      <c r="F620" s="98">
        <v>0</v>
      </c>
      <c r="G620" s="98">
        <v>0</v>
      </c>
      <c r="H620" s="62"/>
      <c r="I620" s="62"/>
      <c r="J620" s="62"/>
      <c r="K620" s="62"/>
    </row>
    <row r="621" spans="1:11" ht="14.1" customHeight="1" x14ac:dyDescent="0.25">
      <c r="A621" s="62"/>
      <c r="B621" s="62"/>
      <c r="C621" s="97" t="s">
        <v>81</v>
      </c>
      <c r="D621" s="98">
        <v>0</v>
      </c>
      <c r="E621" s="98">
        <v>0</v>
      </c>
      <c r="F621" s="98">
        <v>0</v>
      </c>
      <c r="G621" s="98">
        <v>0</v>
      </c>
      <c r="H621" s="62"/>
      <c r="I621" s="62"/>
      <c r="J621" s="62"/>
      <c r="K621" s="62"/>
    </row>
    <row r="622" spans="1:11" ht="14.1" customHeight="1" x14ac:dyDescent="0.25">
      <c r="A622" s="62"/>
      <c r="B622" s="62"/>
      <c r="C622" s="97" t="s">
        <v>87</v>
      </c>
      <c r="D622" s="98">
        <v>0</v>
      </c>
      <c r="E622" s="98">
        <v>0</v>
      </c>
      <c r="F622" s="98">
        <v>0</v>
      </c>
      <c r="G622" s="98">
        <v>0</v>
      </c>
      <c r="H622" s="62"/>
      <c r="I622" s="62"/>
      <c r="J622" s="62"/>
      <c r="K622" s="62"/>
    </row>
    <row r="623" spans="1:11" ht="14.1" customHeight="1" x14ac:dyDescent="0.25">
      <c r="A623" s="62"/>
      <c r="B623" s="62"/>
      <c r="C623" s="97" t="s">
        <v>80</v>
      </c>
      <c r="D623" s="98">
        <v>0</v>
      </c>
      <c r="E623" s="98">
        <v>0</v>
      </c>
      <c r="F623" s="98">
        <v>0</v>
      </c>
      <c r="G623" s="98">
        <v>0</v>
      </c>
      <c r="H623" s="62"/>
      <c r="I623" s="62"/>
      <c r="J623" s="62"/>
      <c r="K623" s="62"/>
    </row>
    <row r="624" spans="1:11" ht="14.1" customHeight="1" x14ac:dyDescent="0.25">
      <c r="A624" s="62"/>
      <c r="B624" s="62"/>
      <c r="C624" s="97" t="s">
        <v>81</v>
      </c>
      <c r="D624" s="98">
        <v>0</v>
      </c>
      <c r="E624" s="98">
        <v>0</v>
      </c>
      <c r="F624" s="98">
        <v>0</v>
      </c>
      <c r="G624" s="98">
        <v>0</v>
      </c>
      <c r="H624" s="62"/>
      <c r="I624" s="62"/>
      <c r="J624" s="62"/>
      <c r="K624" s="62"/>
    </row>
    <row r="625" spans="1:11" ht="14.1" customHeight="1" x14ac:dyDescent="0.25">
      <c r="A625" s="62"/>
      <c r="B625" s="62"/>
      <c r="C625" s="97" t="s">
        <v>88</v>
      </c>
      <c r="D625" s="98">
        <v>0</v>
      </c>
      <c r="E625" s="98">
        <v>0</v>
      </c>
      <c r="F625" s="98">
        <v>0</v>
      </c>
      <c r="G625" s="98">
        <v>0</v>
      </c>
      <c r="H625" s="62"/>
      <c r="I625" s="62"/>
      <c r="J625" s="62"/>
      <c r="K625" s="62"/>
    </row>
    <row r="626" spans="1:11" ht="14.1" customHeight="1" x14ac:dyDescent="0.25">
      <c r="A626" s="62"/>
      <c r="B626" s="62"/>
      <c r="C626" s="97" t="s">
        <v>80</v>
      </c>
      <c r="D626" s="98">
        <v>0</v>
      </c>
      <c r="E626" s="98">
        <v>0</v>
      </c>
      <c r="F626" s="98">
        <v>0</v>
      </c>
      <c r="G626" s="98">
        <v>0</v>
      </c>
      <c r="H626" s="62"/>
      <c r="I626" s="62"/>
      <c r="J626" s="62"/>
      <c r="K626" s="62"/>
    </row>
    <row r="627" spans="1:11" ht="14.1" customHeight="1" x14ac:dyDescent="0.25">
      <c r="A627" s="62"/>
      <c r="B627" s="62"/>
      <c r="C627" s="97" t="s">
        <v>89</v>
      </c>
      <c r="D627" s="98">
        <v>0</v>
      </c>
      <c r="E627" s="98">
        <v>0</v>
      </c>
      <c r="F627" s="98">
        <v>0</v>
      </c>
      <c r="G627" s="98">
        <v>0</v>
      </c>
      <c r="H627" s="62"/>
      <c r="I627" s="62"/>
      <c r="J627" s="62"/>
      <c r="K627" s="62"/>
    </row>
    <row r="628" spans="1:11" ht="14.1" customHeight="1" x14ac:dyDescent="0.25">
      <c r="A628" s="62"/>
      <c r="B628" s="62"/>
      <c r="C628" s="97" t="s">
        <v>90</v>
      </c>
      <c r="D628" s="98">
        <v>0</v>
      </c>
      <c r="E628" s="98">
        <v>0</v>
      </c>
      <c r="F628" s="98">
        <v>0</v>
      </c>
      <c r="G628" s="98">
        <v>0</v>
      </c>
      <c r="H628" s="62"/>
      <c r="I628" s="62"/>
      <c r="J628" s="62"/>
      <c r="K628" s="62"/>
    </row>
    <row r="629" spans="1:11" ht="14.1" customHeight="1" x14ac:dyDescent="0.25">
      <c r="A629" s="62"/>
      <c r="B629" s="62"/>
      <c r="C629" s="97" t="s">
        <v>91</v>
      </c>
      <c r="D629" s="98">
        <v>0</v>
      </c>
      <c r="E629" s="98">
        <v>0</v>
      </c>
      <c r="F629" s="98">
        <v>0</v>
      </c>
      <c r="G629" s="98">
        <v>0</v>
      </c>
      <c r="H629" s="62"/>
      <c r="I629" s="62"/>
      <c r="J629" s="62"/>
      <c r="K629" s="62"/>
    </row>
    <row r="630" spans="1:11" ht="14.1" customHeight="1" x14ac:dyDescent="0.25">
      <c r="A630" s="62"/>
      <c r="B630" s="62"/>
      <c r="C630" s="97" t="s">
        <v>92</v>
      </c>
      <c r="D630" s="98">
        <v>0</v>
      </c>
      <c r="E630" s="98">
        <v>0</v>
      </c>
      <c r="F630" s="98">
        <v>0</v>
      </c>
      <c r="G630" s="98">
        <v>0</v>
      </c>
      <c r="H630" s="62"/>
      <c r="I630" s="62"/>
      <c r="J630" s="62"/>
      <c r="K630" s="62"/>
    </row>
    <row r="631" spans="1:11" ht="14.1" customHeight="1" x14ac:dyDescent="0.25">
      <c r="A631" s="62"/>
      <c r="B631" s="62"/>
      <c r="C631" s="97" t="s">
        <v>93</v>
      </c>
      <c r="D631" s="98">
        <v>3540000</v>
      </c>
      <c r="E631" s="98">
        <v>4500000</v>
      </c>
      <c r="F631" s="98">
        <v>4000000</v>
      </c>
      <c r="G631" s="98">
        <v>500000</v>
      </c>
      <c r="H631" s="62"/>
      <c r="I631" s="62"/>
      <c r="J631" s="62"/>
      <c r="K631" s="62"/>
    </row>
    <row r="632" spans="1:11" ht="14.1" customHeight="1" x14ac:dyDescent="0.25">
      <c r="A632" s="62"/>
      <c r="B632" s="62"/>
      <c r="C632" s="97" t="s">
        <v>80</v>
      </c>
      <c r="D632" s="98">
        <v>3540000</v>
      </c>
      <c r="E632" s="98">
        <v>4500000</v>
      </c>
      <c r="F632" s="98">
        <v>4000000</v>
      </c>
      <c r="G632" s="98">
        <v>500000</v>
      </c>
      <c r="H632" s="62"/>
      <c r="I632" s="62"/>
      <c r="J632" s="62"/>
      <c r="K632" s="62"/>
    </row>
    <row r="633" spans="1:11" ht="14.1" customHeight="1" x14ac:dyDescent="0.25">
      <c r="A633" s="62"/>
      <c r="B633" s="62"/>
      <c r="C633" s="97" t="s">
        <v>89</v>
      </c>
      <c r="D633" s="98">
        <v>0</v>
      </c>
      <c r="E633" s="98">
        <v>0</v>
      </c>
      <c r="F633" s="98">
        <v>0</v>
      </c>
      <c r="G633" s="98">
        <v>0</v>
      </c>
      <c r="H633" s="62"/>
      <c r="I633" s="62"/>
      <c r="J633" s="62"/>
      <c r="K633" s="62"/>
    </row>
    <row r="634" spans="1:11" ht="14.1" customHeight="1" x14ac:dyDescent="0.25">
      <c r="A634" s="62"/>
      <c r="B634" s="62"/>
      <c r="C634" s="97" t="s">
        <v>90</v>
      </c>
      <c r="D634" s="98">
        <v>0</v>
      </c>
      <c r="E634" s="98">
        <v>0</v>
      </c>
      <c r="F634" s="98">
        <v>0</v>
      </c>
      <c r="G634" s="98">
        <v>0</v>
      </c>
      <c r="H634" s="62"/>
      <c r="I634" s="62"/>
      <c r="J634" s="62"/>
      <c r="K634" s="62"/>
    </row>
    <row r="635" spans="1:11" ht="14.1" customHeight="1" x14ac:dyDescent="0.25">
      <c r="A635" s="62"/>
      <c r="B635" s="62"/>
      <c r="C635" s="97" t="s">
        <v>91</v>
      </c>
      <c r="D635" s="98">
        <v>0</v>
      </c>
      <c r="E635" s="98">
        <v>0</v>
      </c>
      <c r="F635" s="98">
        <v>0</v>
      </c>
      <c r="G635" s="98">
        <v>0</v>
      </c>
      <c r="H635" s="62"/>
      <c r="I635" s="62"/>
      <c r="J635" s="62"/>
      <c r="K635" s="62"/>
    </row>
    <row r="636" spans="1:11" ht="14.1" customHeight="1" x14ac:dyDescent="0.25">
      <c r="A636" s="62"/>
      <c r="B636" s="62"/>
      <c r="C636" s="97" t="s">
        <v>92</v>
      </c>
      <c r="D636" s="98">
        <v>0</v>
      </c>
      <c r="E636" s="98">
        <v>0</v>
      </c>
      <c r="F636" s="98">
        <v>0</v>
      </c>
      <c r="G636" s="98">
        <v>0</v>
      </c>
      <c r="H636" s="62"/>
      <c r="I636" s="62"/>
      <c r="J636" s="62"/>
      <c r="K636" s="62"/>
    </row>
    <row r="637" spans="1:11" ht="14.1" customHeight="1" x14ac:dyDescent="0.25">
      <c r="A637" s="62"/>
      <c r="B637" s="62"/>
      <c r="C637" s="97" t="s">
        <v>94</v>
      </c>
      <c r="D637" s="98">
        <v>0</v>
      </c>
      <c r="E637" s="98">
        <v>0</v>
      </c>
      <c r="F637" s="98">
        <v>0</v>
      </c>
      <c r="G637" s="98">
        <v>0</v>
      </c>
      <c r="H637" s="62"/>
      <c r="I637" s="62"/>
      <c r="J637" s="62"/>
      <c r="K637" s="62"/>
    </row>
    <row r="638" spans="1:11" ht="14.1" customHeight="1" x14ac:dyDescent="0.25">
      <c r="A638" s="62"/>
      <c r="B638" s="62"/>
      <c r="C638" s="97" t="s">
        <v>80</v>
      </c>
      <c r="D638" s="98">
        <v>0</v>
      </c>
      <c r="E638" s="98">
        <v>0</v>
      </c>
      <c r="F638" s="98">
        <v>0</v>
      </c>
      <c r="G638" s="98">
        <v>0</v>
      </c>
      <c r="H638" s="62"/>
      <c r="I638" s="62"/>
      <c r="J638" s="62"/>
      <c r="K638" s="62"/>
    </row>
    <row r="639" spans="1:11" ht="14.1" customHeight="1" x14ac:dyDescent="0.25">
      <c r="A639" s="62"/>
      <c r="B639" s="62"/>
      <c r="C639" s="97" t="s">
        <v>89</v>
      </c>
      <c r="D639" s="98">
        <v>0</v>
      </c>
      <c r="E639" s="98">
        <v>0</v>
      </c>
      <c r="F639" s="98">
        <v>0</v>
      </c>
      <c r="G639" s="98">
        <v>0</v>
      </c>
      <c r="H639" s="62"/>
      <c r="I639" s="62"/>
      <c r="J639" s="62"/>
      <c r="K639" s="62"/>
    </row>
    <row r="640" spans="1:11" ht="14.1" customHeight="1" x14ac:dyDescent="0.25">
      <c r="A640" s="62"/>
      <c r="B640" s="62"/>
      <c r="C640" s="97" t="s">
        <v>90</v>
      </c>
      <c r="D640" s="98">
        <v>0</v>
      </c>
      <c r="E640" s="98">
        <v>0</v>
      </c>
      <c r="F640" s="98">
        <v>0</v>
      </c>
      <c r="G640" s="98">
        <v>0</v>
      </c>
      <c r="H640" s="62"/>
      <c r="I640" s="62"/>
      <c r="J640" s="62"/>
      <c r="K640" s="62"/>
    </row>
    <row r="641" spans="1:11" ht="14.1" customHeight="1" x14ac:dyDescent="0.25">
      <c r="A641" s="62"/>
      <c r="B641" s="62"/>
      <c r="C641" s="97" t="s">
        <v>91</v>
      </c>
      <c r="D641" s="98">
        <v>0</v>
      </c>
      <c r="E641" s="98">
        <v>0</v>
      </c>
      <c r="F641" s="98">
        <v>0</v>
      </c>
      <c r="G641" s="98">
        <v>0</v>
      </c>
      <c r="H641" s="62"/>
      <c r="I641" s="62"/>
      <c r="J641" s="62"/>
      <c r="K641" s="62"/>
    </row>
    <row r="642" spans="1:11" ht="14.1" customHeight="1" x14ac:dyDescent="0.25">
      <c r="A642" s="62"/>
      <c r="B642" s="62"/>
      <c r="C642" s="97" t="s">
        <v>92</v>
      </c>
      <c r="D642" s="98">
        <v>0</v>
      </c>
      <c r="E642" s="98">
        <v>0</v>
      </c>
      <c r="F642" s="98">
        <v>0</v>
      </c>
      <c r="G642" s="98">
        <v>0</v>
      </c>
      <c r="H642" s="62"/>
      <c r="I642" s="62"/>
      <c r="J642" s="62"/>
      <c r="K642" s="62"/>
    </row>
    <row r="643" spans="1:11" ht="14.1" customHeight="1" x14ac:dyDescent="0.25">
      <c r="A643" s="62"/>
      <c r="B643" s="62"/>
      <c r="C643" s="97" t="s">
        <v>95</v>
      </c>
      <c r="D643" s="98">
        <v>0</v>
      </c>
      <c r="E643" s="98">
        <v>0</v>
      </c>
      <c r="F643" s="98">
        <v>0</v>
      </c>
      <c r="G643" s="98">
        <v>0</v>
      </c>
      <c r="H643" s="62"/>
      <c r="I643" s="62"/>
      <c r="J643" s="62"/>
      <c r="K643" s="62"/>
    </row>
    <row r="644" spans="1:11" ht="14.1" customHeight="1" x14ac:dyDescent="0.25">
      <c r="A644" s="62"/>
      <c r="B644" s="62"/>
      <c r="C644" s="97" t="s">
        <v>96</v>
      </c>
      <c r="D644" s="98">
        <v>0</v>
      </c>
      <c r="E644" s="98">
        <v>0</v>
      </c>
      <c r="F644" s="98">
        <v>0</v>
      </c>
      <c r="G644" s="98">
        <v>0</v>
      </c>
      <c r="H644" s="62"/>
      <c r="I644" s="62"/>
      <c r="J644" s="62"/>
      <c r="K644" s="62"/>
    </row>
    <row r="645" spans="1:11" ht="14.1" customHeight="1" x14ac:dyDescent="0.25">
      <c r="A645" s="62"/>
      <c r="B645" s="62"/>
      <c r="C645" s="99" t="s">
        <v>97</v>
      </c>
      <c r="D645" s="98">
        <v>3540000</v>
      </c>
      <c r="E645" s="98">
        <v>4500000</v>
      </c>
      <c r="F645" s="98">
        <v>4000000</v>
      </c>
      <c r="G645" s="98">
        <v>500000</v>
      </c>
      <c r="H645" s="62"/>
      <c r="I645" s="62"/>
      <c r="J645" s="62"/>
      <c r="K645" s="62"/>
    </row>
    <row r="646" spans="1:11" ht="14.1" customHeight="1" x14ac:dyDescent="0.25">
      <c r="A646" s="62"/>
      <c r="B646" s="62"/>
      <c r="C646" s="86" t="s">
        <v>47</v>
      </c>
      <c r="D646" s="87" t="s">
        <v>1222</v>
      </c>
      <c r="E646" s="88"/>
      <c r="F646" s="88"/>
      <c r="G646" s="88"/>
      <c r="H646" s="62"/>
      <c r="I646" s="62"/>
      <c r="J646" s="62"/>
      <c r="K646" s="62"/>
    </row>
    <row r="647" spans="1:11" ht="14.1" customHeight="1" x14ac:dyDescent="0.25">
      <c r="A647" s="62"/>
      <c r="B647" s="62"/>
      <c r="C647" s="89" t="s">
        <v>49</v>
      </c>
      <c r="D647" s="90" t="s">
        <v>1222</v>
      </c>
      <c r="E647" s="45"/>
      <c r="F647" s="45"/>
      <c r="G647" s="45"/>
      <c r="H647" s="62"/>
      <c r="I647" s="62"/>
      <c r="J647" s="62"/>
      <c r="K647" s="62"/>
    </row>
    <row r="648" spans="1:11" ht="14.1" customHeight="1" x14ac:dyDescent="0.25">
      <c r="A648" s="62"/>
      <c r="B648" s="62"/>
      <c r="C648" s="89" t="s">
        <v>51</v>
      </c>
      <c r="D648" s="90" t="s">
        <v>1000</v>
      </c>
      <c r="E648" s="45"/>
      <c r="F648" s="45"/>
      <c r="G648" s="45"/>
      <c r="H648" s="62"/>
      <c r="I648" s="62"/>
      <c r="J648" s="62"/>
      <c r="K648" s="62"/>
    </row>
    <row r="649" spans="1:11" ht="15" customHeight="1" x14ac:dyDescent="0.25">
      <c r="A649" s="62"/>
      <c r="B649" s="62"/>
      <c r="C649" s="91"/>
      <c r="D649" s="92">
        <v>2021</v>
      </c>
      <c r="E649" s="92">
        <v>2022</v>
      </c>
      <c r="F649" s="92">
        <v>2023</v>
      </c>
      <c r="G649" s="92">
        <v>2024</v>
      </c>
      <c r="H649" s="62"/>
      <c r="I649" s="62"/>
      <c r="J649" s="62"/>
      <c r="K649" s="62"/>
    </row>
    <row r="650" spans="1:11" ht="15" customHeight="1" x14ac:dyDescent="0.25">
      <c r="A650" s="62"/>
      <c r="B650" s="62"/>
      <c r="C650" s="93"/>
      <c r="D650" s="94" t="s">
        <v>17</v>
      </c>
      <c r="E650" s="94" t="s">
        <v>18</v>
      </c>
      <c r="F650" s="94" t="s">
        <v>18</v>
      </c>
      <c r="G650" s="94" t="s">
        <v>18</v>
      </c>
      <c r="H650" s="62"/>
      <c r="I650" s="62"/>
      <c r="J650" s="62"/>
      <c r="K650" s="62"/>
    </row>
    <row r="651" spans="1:11" ht="14.1" customHeight="1" x14ac:dyDescent="0.25">
      <c r="A651" s="62"/>
      <c r="B651" s="62"/>
      <c r="C651" s="78" t="s">
        <v>53</v>
      </c>
      <c r="D651" s="82" t="s">
        <v>20</v>
      </c>
      <c r="E651" s="82" t="s">
        <v>191</v>
      </c>
      <c r="F651" s="82" t="s">
        <v>43</v>
      </c>
      <c r="G651" s="82" t="s">
        <v>43</v>
      </c>
      <c r="H651" s="62"/>
      <c r="I651" s="62"/>
      <c r="J651" s="62"/>
      <c r="K651" s="62"/>
    </row>
    <row r="652" spans="1:11" ht="14.1" customHeight="1" x14ac:dyDescent="0.25">
      <c r="A652" s="62"/>
      <c r="B652" s="62"/>
      <c r="C652" s="78" t="s">
        <v>57</v>
      </c>
      <c r="D652" s="82" t="s">
        <v>20</v>
      </c>
      <c r="E652" s="82" t="s">
        <v>369</v>
      </c>
      <c r="F652" s="82" t="s">
        <v>43</v>
      </c>
      <c r="G652" s="82" t="s">
        <v>43</v>
      </c>
      <c r="H652" s="62"/>
      <c r="I652" s="62"/>
      <c r="J652" s="62"/>
      <c r="K652" s="62"/>
    </row>
    <row r="653" spans="1:11" ht="14.1" customHeight="1" x14ac:dyDescent="0.25">
      <c r="A653" s="62"/>
      <c r="B653" s="62"/>
      <c r="C653" s="78" t="s">
        <v>62</v>
      </c>
      <c r="D653" s="82" t="s">
        <v>43</v>
      </c>
      <c r="E653" s="82" t="s">
        <v>369</v>
      </c>
      <c r="F653" s="82" t="s">
        <v>43</v>
      </c>
      <c r="G653" s="82" t="s">
        <v>43</v>
      </c>
      <c r="H653" s="62"/>
      <c r="I653" s="62"/>
      <c r="J653" s="62"/>
      <c r="K653" s="62"/>
    </row>
    <row r="654" spans="1:11" ht="14.1" customHeight="1" x14ac:dyDescent="0.25">
      <c r="A654" s="62"/>
      <c r="B654" s="62"/>
      <c r="C654" s="78" t="s">
        <v>67</v>
      </c>
      <c r="D654" s="82" t="s">
        <v>20</v>
      </c>
      <c r="E654" s="82" t="s">
        <v>20</v>
      </c>
      <c r="F654" s="82" t="s">
        <v>210</v>
      </c>
      <c r="G654" s="82" t="s">
        <v>20</v>
      </c>
      <c r="H654" s="62"/>
      <c r="I654" s="62"/>
      <c r="J654" s="62"/>
      <c r="K654" s="62"/>
    </row>
    <row r="655" spans="1:11" ht="14.1" customHeight="1" x14ac:dyDescent="0.25">
      <c r="A655" s="62"/>
      <c r="B655" s="62"/>
      <c r="C655" s="78" t="s">
        <v>70</v>
      </c>
      <c r="D655" s="82" t="s">
        <v>20</v>
      </c>
      <c r="E655" s="82" t="s">
        <v>20</v>
      </c>
      <c r="F655" s="82" t="s">
        <v>210</v>
      </c>
      <c r="G655" s="82" t="s">
        <v>20</v>
      </c>
      <c r="H655" s="62"/>
      <c r="I655" s="62"/>
      <c r="J655" s="62"/>
      <c r="K655" s="62"/>
    </row>
    <row r="656" spans="1:11" ht="14.1" customHeight="1" x14ac:dyDescent="0.25">
      <c r="A656" s="62"/>
      <c r="B656" s="62"/>
      <c r="C656" s="78" t="s">
        <v>74</v>
      </c>
      <c r="D656" s="82" t="s">
        <v>20</v>
      </c>
      <c r="E656" s="82" t="s">
        <v>20</v>
      </c>
      <c r="F656" s="82" t="s">
        <v>210</v>
      </c>
      <c r="G656" s="82" t="s">
        <v>20</v>
      </c>
      <c r="H656" s="62"/>
      <c r="I656" s="62"/>
      <c r="J656" s="62"/>
      <c r="K656" s="62"/>
    </row>
    <row r="657" spans="1:11" ht="14.1" customHeight="1" x14ac:dyDescent="0.25">
      <c r="A657" s="62"/>
      <c r="B657" s="62"/>
      <c r="C657" s="95" t="s">
        <v>78</v>
      </c>
      <c r="D657" s="96"/>
      <c r="E657" s="96"/>
      <c r="F657" s="96"/>
      <c r="G657" s="96"/>
      <c r="H657" s="62"/>
      <c r="I657" s="62"/>
      <c r="J657" s="62"/>
      <c r="K657" s="62"/>
    </row>
    <row r="658" spans="1:11" ht="14.1" customHeight="1" x14ac:dyDescent="0.25">
      <c r="A658" s="62"/>
      <c r="B658" s="62"/>
      <c r="C658" s="91"/>
      <c r="D658" s="92">
        <v>2021</v>
      </c>
      <c r="E658" s="92">
        <v>2022</v>
      </c>
      <c r="F658" s="92">
        <v>2023</v>
      </c>
      <c r="G658" s="92">
        <v>2024</v>
      </c>
      <c r="H658" s="62"/>
      <c r="I658" s="62"/>
      <c r="J658" s="62"/>
      <c r="K658" s="62"/>
    </row>
    <row r="659" spans="1:11" ht="14.1" customHeight="1" x14ac:dyDescent="0.25">
      <c r="A659" s="62"/>
      <c r="B659" s="62"/>
      <c r="C659" s="93"/>
      <c r="D659" s="94" t="s">
        <v>17</v>
      </c>
      <c r="E659" s="94" t="s">
        <v>18</v>
      </c>
      <c r="F659" s="94" t="s">
        <v>18</v>
      </c>
      <c r="G659" s="94" t="s">
        <v>18</v>
      </c>
      <c r="H659" s="62"/>
      <c r="I659" s="62"/>
      <c r="J659" s="62"/>
      <c r="K659" s="62"/>
    </row>
    <row r="660" spans="1:11" ht="14.1" customHeight="1" x14ac:dyDescent="0.25">
      <c r="A660" s="62"/>
      <c r="B660" s="62"/>
      <c r="C660" s="97" t="s">
        <v>79</v>
      </c>
      <c r="D660" s="100" t="s">
        <v>20</v>
      </c>
      <c r="E660" s="98">
        <v>0</v>
      </c>
      <c r="F660" s="98">
        <v>0</v>
      </c>
      <c r="G660" s="98">
        <v>0</v>
      </c>
      <c r="H660" s="62"/>
      <c r="I660" s="62"/>
      <c r="J660" s="62"/>
      <c r="K660" s="62"/>
    </row>
    <row r="661" spans="1:11" ht="14.1" customHeight="1" x14ac:dyDescent="0.25">
      <c r="A661" s="62"/>
      <c r="B661" s="62"/>
      <c r="C661" s="97" t="s">
        <v>80</v>
      </c>
      <c r="D661" s="100" t="s">
        <v>20</v>
      </c>
      <c r="E661" s="98">
        <v>0</v>
      </c>
      <c r="F661" s="98">
        <v>0</v>
      </c>
      <c r="G661" s="98">
        <v>0</v>
      </c>
      <c r="H661" s="62"/>
      <c r="I661" s="62"/>
      <c r="J661" s="62"/>
      <c r="K661" s="62"/>
    </row>
    <row r="662" spans="1:11" ht="14.1" customHeight="1" x14ac:dyDescent="0.25">
      <c r="A662" s="62"/>
      <c r="B662" s="62"/>
      <c r="C662" s="97" t="s">
        <v>81</v>
      </c>
      <c r="D662" s="100" t="s">
        <v>20</v>
      </c>
      <c r="E662" s="98">
        <v>0</v>
      </c>
      <c r="F662" s="98">
        <v>0</v>
      </c>
      <c r="G662" s="98">
        <v>0</v>
      </c>
      <c r="H662" s="62"/>
      <c r="I662" s="62"/>
      <c r="J662" s="62"/>
      <c r="K662" s="62"/>
    </row>
    <row r="663" spans="1:11" ht="14.1" customHeight="1" x14ac:dyDescent="0.25">
      <c r="A663" s="62"/>
      <c r="B663" s="62"/>
      <c r="C663" s="97" t="s">
        <v>82</v>
      </c>
      <c r="D663" s="100" t="s">
        <v>20</v>
      </c>
      <c r="E663" s="98">
        <v>0</v>
      </c>
      <c r="F663" s="98">
        <v>0</v>
      </c>
      <c r="G663" s="98">
        <v>0</v>
      </c>
      <c r="H663" s="62"/>
      <c r="I663" s="62"/>
      <c r="J663" s="62"/>
      <c r="K663" s="62"/>
    </row>
    <row r="664" spans="1:11" ht="14.1" customHeight="1" x14ac:dyDescent="0.25">
      <c r="A664" s="62"/>
      <c r="B664" s="62"/>
      <c r="C664" s="97" t="s">
        <v>80</v>
      </c>
      <c r="D664" s="100" t="s">
        <v>20</v>
      </c>
      <c r="E664" s="98">
        <v>0</v>
      </c>
      <c r="F664" s="98">
        <v>0</v>
      </c>
      <c r="G664" s="98">
        <v>0</v>
      </c>
      <c r="H664" s="62"/>
      <c r="I664" s="62"/>
      <c r="J664" s="62"/>
      <c r="K664" s="62"/>
    </row>
    <row r="665" spans="1:11" ht="14.1" customHeight="1" x14ac:dyDescent="0.25">
      <c r="A665" s="62"/>
      <c r="B665" s="62"/>
      <c r="C665" s="97" t="s">
        <v>81</v>
      </c>
      <c r="D665" s="100" t="s">
        <v>20</v>
      </c>
      <c r="E665" s="98">
        <v>0</v>
      </c>
      <c r="F665" s="98">
        <v>0</v>
      </c>
      <c r="G665" s="98">
        <v>0</v>
      </c>
      <c r="H665" s="62"/>
      <c r="I665" s="62"/>
      <c r="J665" s="62"/>
      <c r="K665" s="62"/>
    </row>
    <row r="666" spans="1:11" ht="14.1" customHeight="1" x14ac:dyDescent="0.25">
      <c r="A666" s="62"/>
      <c r="B666" s="62"/>
      <c r="C666" s="97" t="s">
        <v>83</v>
      </c>
      <c r="D666" s="100" t="s">
        <v>20</v>
      </c>
      <c r="E666" s="98">
        <v>0</v>
      </c>
      <c r="F666" s="98">
        <v>0</v>
      </c>
      <c r="G666" s="98">
        <v>0</v>
      </c>
      <c r="H666" s="62"/>
      <c r="I666" s="62"/>
      <c r="J666" s="62"/>
      <c r="K666" s="62"/>
    </row>
    <row r="667" spans="1:11" ht="14.1" customHeight="1" x14ac:dyDescent="0.25">
      <c r="A667" s="62"/>
      <c r="B667" s="62"/>
      <c r="C667" s="97" t="s">
        <v>80</v>
      </c>
      <c r="D667" s="100" t="s">
        <v>20</v>
      </c>
      <c r="E667" s="98">
        <v>0</v>
      </c>
      <c r="F667" s="98">
        <v>0</v>
      </c>
      <c r="G667" s="98">
        <v>0</v>
      </c>
      <c r="H667" s="62"/>
      <c r="I667" s="62"/>
      <c r="J667" s="62"/>
      <c r="K667" s="62"/>
    </row>
    <row r="668" spans="1:11" ht="14.1" customHeight="1" x14ac:dyDescent="0.25">
      <c r="A668" s="62"/>
      <c r="B668" s="62"/>
      <c r="C668" s="97" t="s">
        <v>81</v>
      </c>
      <c r="D668" s="100" t="s">
        <v>20</v>
      </c>
      <c r="E668" s="98">
        <v>0</v>
      </c>
      <c r="F668" s="98">
        <v>0</v>
      </c>
      <c r="G668" s="98">
        <v>0</v>
      </c>
      <c r="H668" s="62"/>
      <c r="I668" s="62"/>
      <c r="J668" s="62"/>
      <c r="K668" s="62"/>
    </row>
    <row r="669" spans="1:11" ht="14.1" customHeight="1" x14ac:dyDescent="0.25">
      <c r="A669" s="62"/>
      <c r="B669" s="62"/>
      <c r="C669" s="97" t="s">
        <v>84</v>
      </c>
      <c r="D669" s="100" t="s">
        <v>20</v>
      </c>
      <c r="E669" s="98">
        <v>0</v>
      </c>
      <c r="F669" s="98">
        <v>0</v>
      </c>
      <c r="G669" s="98">
        <v>0</v>
      </c>
      <c r="H669" s="62"/>
      <c r="I669" s="62"/>
      <c r="J669" s="62"/>
      <c r="K669" s="62"/>
    </row>
    <row r="670" spans="1:11" ht="14.1" customHeight="1" x14ac:dyDescent="0.25">
      <c r="A670" s="62"/>
      <c r="B670" s="62"/>
      <c r="C670" s="97" t="s">
        <v>80</v>
      </c>
      <c r="D670" s="100" t="s">
        <v>20</v>
      </c>
      <c r="E670" s="98">
        <v>0</v>
      </c>
      <c r="F670" s="98">
        <v>0</v>
      </c>
      <c r="G670" s="98">
        <v>0</v>
      </c>
      <c r="H670" s="62"/>
      <c r="I670" s="62"/>
      <c r="J670" s="62"/>
      <c r="K670" s="62"/>
    </row>
    <row r="671" spans="1:11" ht="14.1" customHeight="1" x14ac:dyDescent="0.25">
      <c r="A671" s="62"/>
      <c r="B671" s="62"/>
      <c r="C671" s="97" t="s">
        <v>81</v>
      </c>
      <c r="D671" s="100" t="s">
        <v>20</v>
      </c>
      <c r="E671" s="98">
        <v>0</v>
      </c>
      <c r="F671" s="98">
        <v>0</v>
      </c>
      <c r="G671" s="98">
        <v>0</v>
      </c>
      <c r="H671" s="62"/>
      <c r="I671" s="62"/>
      <c r="J671" s="62"/>
      <c r="K671" s="62"/>
    </row>
    <row r="672" spans="1:11" ht="14.1" customHeight="1" x14ac:dyDescent="0.25">
      <c r="A672" s="62"/>
      <c r="B672" s="62"/>
      <c r="C672" s="97" t="s">
        <v>85</v>
      </c>
      <c r="D672" s="100" t="s">
        <v>20</v>
      </c>
      <c r="E672" s="98">
        <v>0</v>
      </c>
      <c r="F672" s="98">
        <v>0</v>
      </c>
      <c r="G672" s="98">
        <v>0</v>
      </c>
      <c r="H672" s="62"/>
      <c r="I672" s="62"/>
      <c r="J672" s="62"/>
      <c r="K672" s="62"/>
    </row>
    <row r="673" spans="1:11" ht="14.1" customHeight="1" x14ac:dyDescent="0.25">
      <c r="A673" s="62"/>
      <c r="B673" s="62"/>
      <c r="C673" s="97" t="s">
        <v>80</v>
      </c>
      <c r="D673" s="100" t="s">
        <v>20</v>
      </c>
      <c r="E673" s="98">
        <v>0</v>
      </c>
      <c r="F673" s="98">
        <v>0</v>
      </c>
      <c r="G673" s="98">
        <v>0</v>
      </c>
      <c r="H673" s="62"/>
      <c r="I673" s="62"/>
      <c r="J673" s="62"/>
      <c r="K673" s="62"/>
    </row>
    <row r="674" spans="1:11" ht="14.1" customHeight="1" x14ac:dyDescent="0.25">
      <c r="A674" s="62"/>
      <c r="B674" s="62"/>
      <c r="C674" s="97" t="s">
        <v>81</v>
      </c>
      <c r="D674" s="100" t="s">
        <v>20</v>
      </c>
      <c r="E674" s="98">
        <v>0</v>
      </c>
      <c r="F674" s="98">
        <v>0</v>
      </c>
      <c r="G674" s="98">
        <v>0</v>
      </c>
      <c r="H674" s="62"/>
      <c r="I674" s="62"/>
      <c r="J674" s="62"/>
      <c r="K674" s="62"/>
    </row>
    <row r="675" spans="1:11" ht="14.1" customHeight="1" x14ac:dyDescent="0.25">
      <c r="A675" s="62"/>
      <c r="B675" s="62"/>
      <c r="C675" s="97" t="s">
        <v>86</v>
      </c>
      <c r="D675" s="100" t="s">
        <v>20</v>
      </c>
      <c r="E675" s="98">
        <v>0</v>
      </c>
      <c r="F675" s="98">
        <v>0</v>
      </c>
      <c r="G675" s="98">
        <v>0</v>
      </c>
      <c r="H675" s="62"/>
      <c r="I675" s="62"/>
      <c r="J675" s="62"/>
      <c r="K675" s="62"/>
    </row>
    <row r="676" spans="1:11" ht="14.1" customHeight="1" x14ac:dyDescent="0.25">
      <c r="A676" s="62"/>
      <c r="B676" s="62"/>
      <c r="C676" s="97" t="s">
        <v>80</v>
      </c>
      <c r="D676" s="100" t="s">
        <v>20</v>
      </c>
      <c r="E676" s="98">
        <v>0</v>
      </c>
      <c r="F676" s="98">
        <v>0</v>
      </c>
      <c r="G676" s="98">
        <v>0</v>
      </c>
      <c r="H676" s="62"/>
      <c r="I676" s="62"/>
      <c r="J676" s="62"/>
      <c r="K676" s="62"/>
    </row>
    <row r="677" spans="1:11" ht="14.1" customHeight="1" x14ac:dyDescent="0.25">
      <c r="A677" s="62"/>
      <c r="B677" s="62"/>
      <c r="C677" s="97" t="s">
        <v>81</v>
      </c>
      <c r="D677" s="100" t="s">
        <v>20</v>
      </c>
      <c r="E677" s="98">
        <v>0</v>
      </c>
      <c r="F677" s="98">
        <v>0</v>
      </c>
      <c r="G677" s="98">
        <v>0</v>
      </c>
      <c r="H677" s="62"/>
      <c r="I677" s="62"/>
      <c r="J677" s="62"/>
      <c r="K677" s="62"/>
    </row>
    <row r="678" spans="1:11" ht="14.1" customHeight="1" x14ac:dyDescent="0.25">
      <c r="A678" s="62"/>
      <c r="B678" s="62"/>
      <c r="C678" s="97" t="s">
        <v>87</v>
      </c>
      <c r="D678" s="100" t="s">
        <v>20</v>
      </c>
      <c r="E678" s="98">
        <v>0</v>
      </c>
      <c r="F678" s="98">
        <v>0</v>
      </c>
      <c r="G678" s="98">
        <v>0</v>
      </c>
      <c r="H678" s="62"/>
      <c r="I678" s="62"/>
      <c r="J678" s="62"/>
      <c r="K678" s="62"/>
    </row>
    <row r="679" spans="1:11" ht="14.1" customHeight="1" x14ac:dyDescent="0.25">
      <c r="A679" s="62"/>
      <c r="B679" s="62"/>
      <c r="C679" s="97" t="s">
        <v>80</v>
      </c>
      <c r="D679" s="100" t="s">
        <v>20</v>
      </c>
      <c r="E679" s="98">
        <v>0</v>
      </c>
      <c r="F679" s="98">
        <v>0</v>
      </c>
      <c r="G679" s="98">
        <v>0</v>
      </c>
      <c r="H679" s="62"/>
      <c r="I679" s="62"/>
      <c r="J679" s="62"/>
      <c r="K679" s="62"/>
    </row>
    <row r="680" spans="1:11" ht="14.1" customHeight="1" x14ac:dyDescent="0.25">
      <c r="A680" s="62"/>
      <c r="B680" s="62"/>
      <c r="C680" s="97" t="s">
        <v>81</v>
      </c>
      <c r="D680" s="100" t="s">
        <v>20</v>
      </c>
      <c r="E680" s="98">
        <v>0</v>
      </c>
      <c r="F680" s="98">
        <v>0</v>
      </c>
      <c r="G680" s="98">
        <v>0</v>
      </c>
      <c r="H680" s="62"/>
      <c r="I680" s="62"/>
      <c r="J680" s="62"/>
      <c r="K680" s="62"/>
    </row>
    <row r="681" spans="1:11" ht="14.1" customHeight="1" x14ac:dyDescent="0.25">
      <c r="A681" s="62"/>
      <c r="B681" s="62"/>
      <c r="C681" s="97" t="s">
        <v>88</v>
      </c>
      <c r="D681" s="100" t="s">
        <v>20</v>
      </c>
      <c r="E681" s="98">
        <v>0</v>
      </c>
      <c r="F681" s="98">
        <v>0</v>
      </c>
      <c r="G681" s="98">
        <v>0</v>
      </c>
      <c r="H681" s="62"/>
      <c r="I681" s="62"/>
      <c r="J681" s="62"/>
      <c r="K681" s="62"/>
    </row>
    <row r="682" spans="1:11" ht="14.1" customHeight="1" x14ac:dyDescent="0.25">
      <c r="A682" s="62"/>
      <c r="B682" s="62"/>
      <c r="C682" s="97" t="s">
        <v>80</v>
      </c>
      <c r="D682" s="100" t="s">
        <v>20</v>
      </c>
      <c r="E682" s="98">
        <v>0</v>
      </c>
      <c r="F682" s="98">
        <v>0</v>
      </c>
      <c r="G682" s="98">
        <v>0</v>
      </c>
      <c r="H682" s="62"/>
      <c r="I682" s="62"/>
      <c r="J682" s="62"/>
      <c r="K682" s="62"/>
    </row>
    <row r="683" spans="1:11" ht="14.1" customHeight="1" x14ac:dyDescent="0.25">
      <c r="A683" s="62"/>
      <c r="B683" s="62"/>
      <c r="C683" s="97" t="s">
        <v>89</v>
      </c>
      <c r="D683" s="100" t="s">
        <v>20</v>
      </c>
      <c r="E683" s="98">
        <v>0</v>
      </c>
      <c r="F683" s="98">
        <v>0</v>
      </c>
      <c r="G683" s="98">
        <v>0</v>
      </c>
      <c r="H683" s="62"/>
      <c r="I683" s="62"/>
      <c r="J683" s="62"/>
      <c r="K683" s="62"/>
    </row>
    <row r="684" spans="1:11" ht="14.1" customHeight="1" x14ac:dyDescent="0.25">
      <c r="A684" s="62"/>
      <c r="B684" s="62"/>
      <c r="C684" s="97" t="s">
        <v>90</v>
      </c>
      <c r="D684" s="100" t="s">
        <v>20</v>
      </c>
      <c r="E684" s="98">
        <v>0</v>
      </c>
      <c r="F684" s="98">
        <v>0</v>
      </c>
      <c r="G684" s="98">
        <v>0</v>
      </c>
      <c r="H684" s="62"/>
      <c r="I684" s="62"/>
      <c r="J684" s="62"/>
      <c r="K684" s="62"/>
    </row>
    <row r="685" spans="1:11" ht="14.1" customHeight="1" x14ac:dyDescent="0.25">
      <c r="A685" s="62"/>
      <c r="B685" s="62"/>
      <c r="C685" s="97" t="s">
        <v>91</v>
      </c>
      <c r="D685" s="100" t="s">
        <v>20</v>
      </c>
      <c r="E685" s="98">
        <v>0</v>
      </c>
      <c r="F685" s="98">
        <v>0</v>
      </c>
      <c r="G685" s="98">
        <v>0</v>
      </c>
      <c r="H685" s="62"/>
      <c r="I685" s="62"/>
      <c r="J685" s="62"/>
      <c r="K685" s="62"/>
    </row>
    <row r="686" spans="1:11" ht="14.1" customHeight="1" x14ac:dyDescent="0.25">
      <c r="A686" s="62"/>
      <c r="B686" s="62"/>
      <c r="C686" s="97" t="s">
        <v>92</v>
      </c>
      <c r="D686" s="100" t="s">
        <v>20</v>
      </c>
      <c r="E686" s="98">
        <v>0</v>
      </c>
      <c r="F686" s="98">
        <v>0</v>
      </c>
      <c r="G686" s="98">
        <v>0</v>
      </c>
      <c r="H686" s="62"/>
      <c r="I686" s="62"/>
      <c r="J686" s="62"/>
      <c r="K686" s="62"/>
    </row>
    <row r="687" spans="1:11" ht="14.1" customHeight="1" x14ac:dyDescent="0.25">
      <c r="A687" s="62"/>
      <c r="B687" s="62"/>
      <c r="C687" s="97" t="s">
        <v>93</v>
      </c>
      <c r="D687" s="100" t="s">
        <v>20</v>
      </c>
      <c r="E687" s="98">
        <v>3000000</v>
      </c>
      <c r="F687" s="98">
        <v>0</v>
      </c>
      <c r="G687" s="98">
        <v>0</v>
      </c>
      <c r="H687" s="62"/>
      <c r="I687" s="62"/>
      <c r="J687" s="62"/>
      <c r="K687" s="62"/>
    </row>
    <row r="688" spans="1:11" ht="14.1" customHeight="1" x14ac:dyDescent="0.25">
      <c r="A688" s="62"/>
      <c r="B688" s="62"/>
      <c r="C688" s="97" t="s">
        <v>80</v>
      </c>
      <c r="D688" s="100" t="s">
        <v>20</v>
      </c>
      <c r="E688" s="98">
        <v>3000000</v>
      </c>
      <c r="F688" s="98">
        <v>0</v>
      </c>
      <c r="G688" s="98">
        <v>0</v>
      </c>
      <c r="H688" s="62"/>
      <c r="I688" s="62"/>
      <c r="J688" s="62"/>
      <c r="K688" s="62"/>
    </row>
    <row r="689" spans="1:11" ht="14.1" customHeight="1" x14ac:dyDescent="0.25">
      <c r="A689" s="62"/>
      <c r="B689" s="62"/>
      <c r="C689" s="97" t="s">
        <v>89</v>
      </c>
      <c r="D689" s="100" t="s">
        <v>20</v>
      </c>
      <c r="E689" s="98">
        <v>0</v>
      </c>
      <c r="F689" s="98">
        <v>0</v>
      </c>
      <c r="G689" s="98">
        <v>0</v>
      </c>
      <c r="H689" s="62"/>
      <c r="I689" s="62"/>
      <c r="J689" s="62"/>
      <c r="K689" s="62"/>
    </row>
    <row r="690" spans="1:11" ht="14.1" customHeight="1" x14ac:dyDescent="0.25">
      <c r="A690" s="62"/>
      <c r="B690" s="62"/>
      <c r="C690" s="97" t="s">
        <v>90</v>
      </c>
      <c r="D690" s="100" t="s">
        <v>20</v>
      </c>
      <c r="E690" s="98">
        <v>0</v>
      </c>
      <c r="F690" s="98">
        <v>0</v>
      </c>
      <c r="G690" s="98">
        <v>0</v>
      </c>
      <c r="H690" s="62"/>
      <c r="I690" s="62"/>
      <c r="J690" s="62"/>
      <c r="K690" s="62"/>
    </row>
    <row r="691" spans="1:11" ht="14.1" customHeight="1" x14ac:dyDescent="0.25">
      <c r="A691" s="62"/>
      <c r="B691" s="62"/>
      <c r="C691" s="97" t="s">
        <v>91</v>
      </c>
      <c r="D691" s="100" t="s">
        <v>20</v>
      </c>
      <c r="E691" s="98">
        <v>0</v>
      </c>
      <c r="F691" s="98">
        <v>0</v>
      </c>
      <c r="G691" s="98">
        <v>0</v>
      </c>
      <c r="H691" s="62"/>
      <c r="I691" s="62"/>
      <c r="J691" s="62"/>
      <c r="K691" s="62"/>
    </row>
    <row r="692" spans="1:11" ht="14.1" customHeight="1" x14ac:dyDescent="0.25">
      <c r="A692" s="62"/>
      <c r="B692" s="62"/>
      <c r="C692" s="97" t="s">
        <v>92</v>
      </c>
      <c r="D692" s="100" t="s">
        <v>20</v>
      </c>
      <c r="E692" s="98">
        <v>0</v>
      </c>
      <c r="F692" s="98">
        <v>0</v>
      </c>
      <c r="G692" s="98">
        <v>0</v>
      </c>
      <c r="H692" s="62"/>
      <c r="I692" s="62"/>
      <c r="J692" s="62"/>
      <c r="K692" s="62"/>
    </row>
    <row r="693" spans="1:11" ht="14.1" customHeight="1" x14ac:dyDescent="0.25">
      <c r="A693" s="62"/>
      <c r="B693" s="62"/>
      <c r="C693" s="97" t="s">
        <v>94</v>
      </c>
      <c r="D693" s="100" t="s">
        <v>20</v>
      </c>
      <c r="E693" s="98">
        <v>0</v>
      </c>
      <c r="F693" s="98">
        <v>0</v>
      </c>
      <c r="G693" s="98">
        <v>0</v>
      </c>
      <c r="H693" s="62"/>
      <c r="I693" s="62"/>
      <c r="J693" s="62"/>
      <c r="K693" s="62"/>
    </row>
    <row r="694" spans="1:11" ht="14.1" customHeight="1" x14ac:dyDescent="0.25">
      <c r="A694" s="62"/>
      <c r="B694" s="62"/>
      <c r="C694" s="97" t="s">
        <v>80</v>
      </c>
      <c r="D694" s="100" t="s">
        <v>20</v>
      </c>
      <c r="E694" s="98">
        <v>0</v>
      </c>
      <c r="F694" s="98">
        <v>0</v>
      </c>
      <c r="G694" s="98">
        <v>0</v>
      </c>
      <c r="H694" s="62"/>
      <c r="I694" s="62"/>
      <c r="J694" s="62"/>
      <c r="K694" s="62"/>
    </row>
    <row r="695" spans="1:11" ht="14.1" customHeight="1" x14ac:dyDescent="0.25">
      <c r="A695" s="62"/>
      <c r="B695" s="62"/>
      <c r="C695" s="97" t="s">
        <v>89</v>
      </c>
      <c r="D695" s="100" t="s">
        <v>20</v>
      </c>
      <c r="E695" s="98">
        <v>0</v>
      </c>
      <c r="F695" s="98">
        <v>0</v>
      </c>
      <c r="G695" s="98">
        <v>0</v>
      </c>
      <c r="H695" s="62"/>
      <c r="I695" s="62"/>
      <c r="J695" s="62"/>
      <c r="K695" s="62"/>
    </row>
    <row r="696" spans="1:11" ht="14.1" customHeight="1" x14ac:dyDescent="0.25">
      <c r="A696" s="62"/>
      <c r="B696" s="62"/>
      <c r="C696" s="97" t="s">
        <v>90</v>
      </c>
      <c r="D696" s="100" t="s">
        <v>20</v>
      </c>
      <c r="E696" s="98">
        <v>0</v>
      </c>
      <c r="F696" s="98">
        <v>0</v>
      </c>
      <c r="G696" s="98">
        <v>0</v>
      </c>
      <c r="H696" s="62"/>
      <c r="I696" s="62"/>
      <c r="J696" s="62"/>
      <c r="K696" s="62"/>
    </row>
    <row r="697" spans="1:11" ht="14.1" customHeight="1" x14ac:dyDescent="0.25">
      <c r="A697" s="62"/>
      <c r="B697" s="62"/>
      <c r="C697" s="97" t="s">
        <v>91</v>
      </c>
      <c r="D697" s="100" t="s">
        <v>20</v>
      </c>
      <c r="E697" s="98">
        <v>0</v>
      </c>
      <c r="F697" s="98">
        <v>0</v>
      </c>
      <c r="G697" s="98">
        <v>0</v>
      </c>
      <c r="H697" s="62"/>
      <c r="I697" s="62"/>
      <c r="J697" s="62"/>
      <c r="K697" s="62"/>
    </row>
    <row r="698" spans="1:11" ht="14.1" customHeight="1" x14ac:dyDescent="0.25">
      <c r="A698" s="62"/>
      <c r="B698" s="62"/>
      <c r="C698" s="97" t="s">
        <v>92</v>
      </c>
      <c r="D698" s="100" t="s">
        <v>20</v>
      </c>
      <c r="E698" s="98">
        <v>0</v>
      </c>
      <c r="F698" s="98">
        <v>0</v>
      </c>
      <c r="G698" s="98">
        <v>0</v>
      </c>
      <c r="H698" s="62"/>
      <c r="I698" s="62"/>
      <c r="J698" s="62"/>
      <c r="K698" s="62"/>
    </row>
    <row r="699" spans="1:11" ht="14.1" customHeight="1" x14ac:dyDescent="0.25">
      <c r="A699" s="62"/>
      <c r="B699" s="62"/>
      <c r="C699" s="97" t="s">
        <v>95</v>
      </c>
      <c r="D699" s="100" t="s">
        <v>20</v>
      </c>
      <c r="E699" s="98">
        <v>0</v>
      </c>
      <c r="F699" s="98">
        <v>0</v>
      </c>
      <c r="G699" s="98">
        <v>0</v>
      </c>
      <c r="H699" s="62"/>
      <c r="I699" s="62"/>
      <c r="J699" s="62"/>
      <c r="K699" s="62"/>
    </row>
    <row r="700" spans="1:11" ht="14.1" customHeight="1" x14ac:dyDescent="0.25">
      <c r="A700" s="62"/>
      <c r="B700" s="62"/>
      <c r="C700" s="97" t="s">
        <v>96</v>
      </c>
      <c r="D700" s="100" t="s">
        <v>20</v>
      </c>
      <c r="E700" s="98">
        <v>0</v>
      </c>
      <c r="F700" s="98">
        <v>0</v>
      </c>
      <c r="G700" s="98">
        <v>0</v>
      </c>
      <c r="H700" s="62"/>
      <c r="I700" s="62"/>
      <c r="J700" s="62"/>
      <c r="K700" s="62"/>
    </row>
    <row r="701" spans="1:11" ht="14.1" customHeight="1" x14ac:dyDescent="0.25">
      <c r="A701" s="62"/>
      <c r="B701" s="62"/>
      <c r="C701" s="99" t="s">
        <v>97</v>
      </c>
      <c r="D701" s="98">
        <v>0</v>
      </c>
      <c r="E701" s="98">
        <v>3000000</v>
      </c>
      <c r="F701" s="98">
        <v>0</v>
      </c>
      <c r="G701" s="98">
        <v>0</v>
      </c>
      <c r="H701" s="62"/>
      <c r="I701" s="62"/>
      <c r="J701" s="62"/>
      <c r="K701" s="62"/>
    </row>
    <row r="702" spans="1:11" ht="14.1" customHeight="1" x14ac:dyDescent="0.25">
      <c r="A702" s="62"/>
      <c r="B702" s="62"/>
      <c r="C702" s="86" t="s">
        <v>47</v>
      </c>
      <c r="D702" s="87" t="s">
        <v>1223</v>
      </c>
      <c r="E702" s="88"/>
      <c r="F702" s="88"/>
      <c r="G702" s="88"/>
      <c r="H702" s="62"/>
      <c r="I702" s="62"/>
      <c r="J702" s="62"/>
      <c r="K702" s="62"/>
    </row>
    <row r="703" spans="1:11" ht="14.1" customHeight="1" x14ac:dyDescent="0.25">
      <c r="A703" s="62"/>
      <c r="B703" s="62"/>
      <c r="C703" s="89" t="s">
        <v>49</v>
      </c>
      <c r="D703" s="90" t="s">
        <v>1224</v>
      </c>
      <c r="E703" s="45"/>
      <c r="F703" s="45"/>
      <c r="G703" s="45"/>
      <c r="H703" s="62"/>
      <c r="I703" s="62"/>
      <c r="J703" s="62"/>
      <c r="K703" s="62"/>
    </row>
    <row r="704" spans="1:11" ht="14.1" customHeight="1" x14ac:dyDescent="0.25">
      <c r="A704" s="62"/>
      <c r="B704" s="62"/>
      <c r="C704" s="89" t="s">
        <v>51</v>
      </c>
      <c r="D704" s="90" t="s">
        <v>1000</v>
      </c>
      <c r="E704" s="45"/>
      <c r="F704" s="45"/>
      <c r="G704" s="45"/>
      <c r="H704" s="62"/>
      <c r="I704" s="62"/>
      <c r="J704" s="62"/>
      <c r="K704" s="62"/>
    </row>
    <row r="705" spans="1:11" ht="15" customHeight="1" x14ac:dyDescent="0.25">
      <c r="A705" s="62"/>
      <c r="B705" s="62"/>
      <c r="C705" s="91"/>
      <c r="D705" s="92">
        <v>2021</v>
      </c>
      <c r="E705" s="92">
        <v>2022</v>
      </c>
      <c r="F705" s="92">
        <v>2023</v>
      </c>
      <c r="G705" s="92">
        <v>2024</v>
      </c>
      <c r="H705" s="62"/>
      <c r="I705" s="62"/>
      <c r="J705" s="62"/>
      <c r="K705" s="62"/>
    </row>
    <row r="706" spans="1:11" ht="15" customHeight="1" x14ac:dyDescent="0.25">
      <c r="A706" s="62"/>
      <c r="B706" s="62"/>
      <c r="C706" s="93"/>
      <c r="D706" s="94" t="s">
        <v>17</v>
      </c>
      <c r="E706" s="94" t="s">
        <v>18</v>
      </c>
      <c r="F706" s="94" t="s">
        <v>18</v>
      </c>
      <c r="G706" s="94" t="s">
        <v>18</v>
      </c>
      <c r="H706" s="62"/>
      <c r="I706" s="62"/>
      <c r="J706" s="62"/>
      <c r="K706" s="62"/>
    </row>
    <row r="707" spans="1:11" ht="14.1" customHeight="1" x14ac:dyDescent="0.25">
      <c r="A707" s="62"/>
      <c r="B707" s="62"/>
      <c r="C707" s="78" t="s">
        <v>53</v>
      </c>
      <c r="D707" s="82" t="s">
        <v>20</v>
      </c>
      <c r="E707" s="82" t="s">
        <v>43</v>
      </c>
      <c r="F707" s="82" t="s">
        <v>43</v>
      </c>
      <c r="G707" s="82" t="s">
        <v>43</v>
      </c>
      <c r="H707" s="62"/>
      <c r="I707" s="62"/>
      <c r="J707" s="62"/>
      <c r="K707" s="62"/>
    </row>
    <row r="708" spans="1:11" ht="14.1" customHeight="1" x14ac:dyDescent="0.25">
      <c r="A708" s="62"/>
      <c r="B708" s="62"/>
      <c r="C708" s="78" t="s">
        <v>57</v>
      </c>
      <c r="D708" s="82" t="s">
        <v>20</v>
      </c>
      <c r="E708" s="82" t="s">
        <v>1225</v>
      </c>
      <c r="F708" s="82" t="s">
        <v>43</v>
      </c>
      <c r="G708" s="82" t="s">
        <v>43</v>
      </c>
      <c r="H708" s="62"/>
      <c r="I708" s="62"/>
      <c r="J708" s="62"/>
      <c r="K708" s="62"/>
    </row>
    <row r="709" spans="1:11" ht="14.1" customHeight="1" x14ac:dyDescent="0.25">
      <c r="A709" s="62"/>
      <c r="B709" s="62"/>
      <c r="C709" s="78" t="s">
        <v>62</v>
      </c>
      <c r="D709" s="82" t="s">
        <v>43</v>
      </c>
      <c r="E709" s="82" t="s">
        <v>43</v>
      </c>
      <c r="F709" s="82" t="s">
        <v>43</v>
      </c>
      <c r="G709" s="82" t="s">
        <v>43</v>
      </c>
      <c r="H709" s="62"/>
      <c r="I709" s="62"/>
      <c r="J709" s="62"/>
      <c r="K709" s="62"/>
    </row>
    <row r="710" spans="1:11" ht="14.1" customHeight="1" x14ac:dyDescent="0.25">
      <c r="A710" s="62"/>
      <c r="B710" s="62"/>
      <c r="C710" s="78" t="s">
        <v>67</v>
      </c>
      <c r="D710" s="82" t="s">
        <v>20</v>
      </c>
      <c r="E710" s="82" t="s">
        <v>20</v>
      </c>
      <c r="F710" s="82" t="s">
        <v>20</v>
      </c>
      <c r="G710" s="82" t="s">
        <v>20</v>
      </c>
      <c r="H710" s="62"/>
      <c r="I710" s="62"/>
      <c r="J710" s="62"/>
      <c r="K710" s="62"/>
    </row>
    <row r="711" spans="1:11" ht="14.1" customHeight="1" x14ac:dyDescent="0.25">
      <c r="A711" s="62"/>
      <c r="B711" s="62"/>
      <c r="C711" s="78" t="s">
        <v>70</v>
      </c>
      <c r="D711" s="82" t="s">
        <v>20</v>
      </c>
      <c r="E711" s="82" t="s">
        <v>20</v>
      </c>
      <c r="F711" s="82" t="s">
        <v>210</v>
      </c>
      <c r="G711" s="82" t="s">
        <v>20</v>
      </c>
      <c r="H711" s="62"/>
      <c r="I711" s="62"/>
      <c r="J711" s="62"/>
      <c r="K711" s="62"/>
    </row>
    <row r="712" spans="1:11" ht="14.1" customHeight="1" x14ac:dyDescent="0.25">
      <c r="A712" s="62"/>
      <c r="B712" s="62"/>
      <c r="C712" s="78" t="s">
        <v>74</v>
      </c>
      <c r="D712" s="82" t="s">
        <v>20</v>
      </c>
      <c r="E712" s="82" t="s">
        <v>20</v>
      </c>
      <c r="F712" s="82" t="s">
        <v>20</v>
      </c>
      <c r="G712" s="82" t="s">
        <v>20</v>
      </c>
      <c r="H712" s="62"/>
      <c r="I712" s="62"/>
      <c r="J712" s="62"/>
      <c r="K712" s="62"/>
    </row>
    <row r="713" spans="1:11" ht="14.1" customHeight="1" x14ac:dyDescent="0.25">
      <c r="A713" s="62"/>
      <c r="B713" s="62"/>
      <c r="C713" s="95" t="s">
        <v>78</v>
      </c>
      <c r="D713" s="96"/>
      <c r="E713" s="96"/>
      <c r="F713" s="96"/>
      <c r="G713" s="96"/>
      <c r="H713" s="62"/>
      <c r="I713" s="62"/>
      <c r="J713" s="62"/>
      <c r="K713" s="62"/>
    </row>
    <row r="714" spans="1:11" ht="14.1" customHeight="1" x14ac:dyDescent="0.25">
      <c r="A714" s="62"/>
      <c r="B714" s="62"/>
      <c r="C714" s="91"/>
      <c r="D714" s="92">
        <v>2021</v>
      </c>
      <c r="E714" s="92">
        <v>2022</v>
      </c>
      <c r="F714" s="92">
        <v>2023</v>
      </c>
      <c r="G714" s="92">
        <v>2024</v>
      </c>
      <c r="H714" s="62"/>
      <c r="I714" s="62"/>
      <c r="J714" s="62"/>
      <c r="K714" s="62"/>
    </row>
    <row r="715" spans="1:11" ht="14.1" customHeight="1" x14ac:dyDescent="0.25">
      <c r="A715" s="62"/>
      <c r="B715" s="62"/>
      <c r="C715" s="93"/>
      <c r="D715" s="94" t="s">
        <v>17</v>
      </c>
      <c r="E715" s="94" t="s">
        <v>18</v>
      </c>
      <c r="F715" s="94" t="s">
        <v>18</v>
      </c>
      <c r="G715" s="94" t="s">
        <v>18</v>
      </c>
      <c r="H715" s="62"/>
      <c r="I715" s="62"/>
      <c r="J715" s="62"/>
      <c r="K715" s="62"/>
    </row>
    <row r="716" spans="1:11" ht="14.1" customHeight="1" x14ac:dyDescent="0.25">
      <c r="A716" s="62"/>
      <c r="B716" s="62"/>
      <c r="C716" s="97" t="s">
        <v>79</v>
      </c>
      <c r="D716" s="100" t="s">
        <v>20</v>
      </c>
      <c r="E716" s="98">
        <v>0</v>
      </c>
      <c r="F716" s="98">
        <v>0</v>
      </c>
      <c r="G716" s="98">
        <v>0</v>
      </c>
      <c r="H716" s="62"/>
      <c r="I716" s="62"/>
      <c r="J716" s="62"/>
      <c r="K716" s="62"/>
    </row>
    <row r="717" spans="1:11" ht="14.1" customHeight="1" x14ac:dyDescent="0.25">
      <c r="A717" s="62"/>
      <c r="B717" s="62"/>
      <c r="C717" s="97" t="s">
        <v>80</v>
      </c>
      <c r="D717" s="100" t="s">
        <v>20</v>
      </c>
      <c r="E717" s="98">
        <v>0</v>
      </c>
      <c r="F717" s="98">
        <v>0</v>
      </c>
      <c r="G717" s="98">
        <v>0</v>
      </c>
      <c r="H717" s="62"/>
      <c r="I717" s="62"/>
      <c r="J717" s="62"/>
      <c r="K717" s="62"/>
    </row>
    <row r="718" spans="1:11" ht="14.1" customHeight="1" x14ac:dyDescent="0.25">
      <c r="A718" s="62"/>
      <c r="B718" s="62"/>
      <c r="C718" s="97" t="s">
        <v>81</v>
      </c>
      <c r="D718" s="100" t="s">
        <v>20</v>
      </c>
      <c r="E718" s="98">
        <v>0</v>
      </c>
      <c r="F718" s="98">
        <v>0</v>
      </c>
      <c r="G718" s="98">
        <v>0</v>
      </c>
      <c r="H718" s="62"/>
      <c r="I718" s="62"/>
      <c r="J718" s="62"/>
      <c r="K718" s="62"/>
    </row>
    <row r="719" spans="1:11" ht="14.1" customHeight="1" x14ac:dyDescent="0.25">
      <c r="A719" s="62"/>
      <c r="B719" s="62"/>
      <c r="C719" s="97" t="s">
        <v>82</v>
      </c>
      <c r="D719" s="100" t="s">
        <v>20</v>
      </c>
      <c r="E719" s="98">
        <v>0</v>
      </c>
      <c r="F719" s="98">
        <v>0</v>
      </c>
      <c r="G719" s="98">
        <v>0</v>
      </c>
      <c r="H719" s="62"/>
      <c r="I719" s="62"/>
      <c r="J719" s="62"/>
      <c r="K719" s="62"/>
    </row>
    <row r="720" spans="1:11" ht="14.1" customHeight="1" x14ac:dyDescent="0.25">
      <c r="A720" s="62"/>
      <c r="B720" s="62"/>
      <c r="C720" s="97" t="s">
        <v>80</v>
      </c>
      <c r="D720" s="100" t="s">
        <v>20</v>
      </c>
      <c r="E720" s="98">
        <v>0</v>
      </c>
      <c r="F720" s="98">
        <v>0</v>
      </c>
      <c r="G720" s="98">
        <v>0</v>
      </c>
      <c r="H720" s="62"/>
      <c r="I720" s="62"/>
      <c r="J720" s="62"/>
      <c r="K720" s="62"/>
    </row>
    <row r="721" spans="1:11" ht="14.1" customHeight="1" x14ac:dyDescent="0.25">
      <c r="A721" s="62"/>
      <c r="B721" s="62"/>
      <c r="C721" s="97" t="s">
        <v>81</v>
      </c>
      <c r="D721" s="100" t="s">
        <v>20</v>
      </c>
      <c r="E721" s="98">
        <v>0</v>
      </c>
      <c r="F721" s="98">
        <v>0</v>
      </c>
      <c r="G721" s="98">
        <v>0</v>
      </c>
      <c r="H721" s="62"/>
      <c r="I721" s="62"/>
      <c r="J721" s="62"/>
      <c r="K721" s="62"/>
    </row>
    <row r="722" spans="1:11" ht="14.1" customHeight="1" x14ac:dyDescent="0.25">
      <c r="A722" s="62"/>
      <c r="B722" s="62"/>
      <c r="C722" s="97" t="s">
        <v>83</v>
      </c>
      <c r="D722" s="100" t="s">
        <v>20</v>
      </c>
      <c r="E722" s="98">
        <v>0</v>
      </c>
      <c r="F722" s="98">
        <v>0</v>
      </c>
      <c r="G722" s="98">
        <v>0</v>
      </c>
      <c r="H722" s="62"/>
      <c r="I722" s="62"/>
      <c r="J722" s="62"/>
      <c r="K722" s="62"/>
    </row>
    <row r="723" spans="1:11" ht="14.1" customHeight="1" x14ac:dyDescent="0.25">
      <c r="A723" s="62"/>
      <c r="B723" s="62"/>
      <c r="C723" s="97" t="s">
        <v>80</v>
      </c>
      <c r="D723" s="100" t="s">
        <v>20</v>
      </c>
      <c r="E723" s="98">
        <v>0</v>
      </c>
      <c r="F723" s="98">
        <v>0</v>
      </c>
      <c r="G723" s="98">
        <v>0</v>
      </c>
      <c r="H723" s="62"/>
      <c r="I723" s="62"/>
      <c r="J723" s="62"/>
      <c r="K723" s="62"/>
    </row>
    <row r="724" spans="1:11" ht="14.1" customHeight="1" x14ac:dyDescent="0.25">
      <c r="A724" s="62"/>
      <c r="B724" s="62"/>
      <c r="C724" s="97" t="s">
        <v>81</v>
      </c>
      <c r="D724" s="100" t="s">
        <v>20</v>
      </c>
      <c r="E724" s="98">
        <v>0</v>
      </c>
      <c r="F724" s="98">
        <v>0</v>
      </c>
      <c r="G724" s="98">
        <v>0</v>
      </c>
      <c r="H724" s="62"/>
      <c r="I724" s="62"/>
      <c r="J724" s="62"/>
      <c r="K724" s="62"/>
    </row>
    <row r="725" spans="1:11" ht="14.1" customHeight="1" x14ac:dyDescent="0.25">
      <c r="A725" s="62"/>
      <c r="B725" s="62"/>
      <c r="C725" s="97" t="s">
        <v>84</v>
      </c>
      <c r="D725" s="100" t="s">
        <v>20</v>
      </c>
      <c r="E725" s="98">
        <v>0</v>
      </c>
      <c r="F725" s="98">
        <v>0</v>
      </c>
      <c r="G725" s="98">
        <v>0</v>
      </c>
      <c r="H725" s="62"/>
      <c r="I725" s="62"/>
      <c r="J725" s="62"/>
      <c r="K725" s="62"/>
    </row>
    <row r="726" spans="1:11" ht="14.1" customHeight="1" x14ac:dyDescent="0.25">
      <c r="A726" s="62"/>
      <c r="B726" s="62"/>
      <c r="C726" s="97" t="s">
        <v>80</v>
      </c>
      <c r="D726" s="100" t="s">
        <v>20</v>
      </c>
      <c r="E726" s="98">
        <v>0</v>
      </c>
      <c r="F726" s="98">
        <v>0</v>
      </c>
      <c r="G726" s="98">
        <v>0</v>
      </c>
      <c r="H726" s="62"/>
      <c r="I726" s="62"/>
      <c r="J726" s="62"/>
      <c r="K726" s="62"/>
    </row>
    <row r="727" spans="1:11" ht="14.1" customHeight="1" x14ac:dyDescent="0.25">
      <c r="A727" s="62"/>
      <c r="B727" s="62"/>
      <c r="C727" s="97" t="s">
        <v>81</v>
      </c>
      <c r="D727" s="100" t="s">
        <v>20</v>
      </c>
      <c r="E727" s="98">
        <v>0</v>
      </c>
      <c r="F727" s="98">
        <v>0</v>
      </c>
      <c r="G727" s="98">
        <v>0</v>
      </c>
      <c r="H727" s="62"/>
      <c r="I727" s="62"/>
      <c r="J727" s="62"/>
      <c r="K727" s="62"/>
    </row>
    <row r="728" spans="1:11" ht="14.1" customHeight="1" x14ac:dyDescent="0.25">
      <c r="A728" s="62"/>
      <c r="B728" s="62"/>
      <c r="C728" s="97" t="s">
        <v>85</v>
      </c>
      <c r="D728" s="100" t="s">
        <v>20</v>
      </c>
      <c r="E728" s="98">
        <v>0</v>
      </c>
      <c r="F728" s="98">
        <v>0</v>
      </c>
      <c r="G728" s="98">
        <v>0</v>
      </c>
      <c r="H728" s="62"/>
      <c r="I728" s="62"/>
      <c r="J728" s="62"/>
      <c r="K728" s="62"/>
    </row>
    <row r="729" spans="1:11" ht="14.1" customHeight="1" x14ac:dyDescent="0.25">
      <c r="A729" s="62"/>
      <c r="B729" s="62"/>
      <c r="C729" s="97" t="s">
        <v>80</v>
      </c>
      <c r="D729" s="100" t="s">
        <v>20</v>
      </c>
      <c r="E729" s="98">
        <v>0</v>
      </c>
      <c r="F729" s="98">
        <v>0</v>
      </c>
      <c r="G729" s="98">
        <v>0</v>
      </c>
      <c r="H729" s="62"/>
      <c r="I729" s="62"/>
      <c r="J729" s="62"/>
      <c r="K729" s="62"/>
    </row>
    <row r="730" spans="1:11" ht="14.1" customHeight="1" x14ac:dyDescent="0.25">
      <c r="A730" s="62"/>
      <c r="B730" s="62"/>
      <c r="C730" s="97" t="s">
        <v>81</v>
      </c>
      <c r="D730" s="100" t="s">
        <v>20</v>
      </c>
      <c r="E730" s="98">
        <v>0</v>
      </c>
      <c r="F730" s="98">
        <v>0</v>
      </c>
      <c r="G730" s="98">
        <v>0</v>
      </c>
      <c r="H730" s="62"/>
      <c r="I730" s="62"/>
      <c r="J730" s="62"/>
      <c r="K730" s="62"/>
    </row>
    <row r="731" spans="1:11" ht="14.1" customHeight="1" x14ac:dyDescent="0.25">
      <c r="A731" s="62"/>
      <c r="B731" s="62"/>
      <c r="C731" s="97" t="s">
        <v>86</v>
      </c>
      <c r="D731" s="100" t="s">
        <v>20</v>
      </c>
      <c r="E731" s="98">
        <v>0</v>
      </c>
      <c r="F731" s="98">
        <v>0</v>
      </c>
      <c r="G731" s="98">
        <v>0</v>
      </c>
      <c r="H731" s="62"/>
      <c r="I731" s="62"/>
      <c r="J731" s="62"/>
      <c r="K731" s="62"/>
    </row>
    <row r="732" spans="1:11" ht="14.1" customHeight="1" x14ac:dyDescent="0.25">
      <c r="A732" s="62"/>
      <c r="B732" s="62"/>
      <c r="C732" s="97" t="s">
        <v>80</v>
      </c>
      <c r="D732" s="100" t="s">
        <v>20</v>
      </c>
      <c r="E732" s="98">
        <v>0</v>
      </c>
      <c r="F732" s="98">
        <v>0</v>
      </c>
      <c r="G732" s="98">
        <v>0</v>
      </c>
      <c r="H732" s="62"/>
      <c r="I732" s="62"/>
      <c r="J732" s="62"/>
      <c r="K732" s="62"/>
    </row>
    <row r="733" spans="1:11" ht="14.1" customHeight="1" x14ac:dyDescent="0.25">
      <c r="A733" s="62"/>
      <c r="B733" s="62"/>
      <c r="C733" s="97" t="s">
        <v>81</v>
      </c>
      <c r="D733" s="100" t="s">
        <v>20</v>
      </c>
      <c r="E733" s="98">
        <v>0</v>
      </c>
      <c r="F733" s="98">
        <v>0</v>
      </c>
      <c r="G733" s="98">
        <v>0</v>
      </c>
      <c r="H733" s="62"/>
      <c r="I733" s="62"/>
      <c r="J733" s="62"/>
      <c r="K733" s="62"/>
    </row>
    <row r="734" spans="1:11" ht="14.1" customHeight="1" x14ac:dyDescent="0.25">
      <c r="A734" s="62"/>
      <c r="B734" s="62"/>
      <c r="C734" s="97" t="s">
        <v>87</v>
      </c>
      <c r="D734" s="100" t="s">
        <v>20</v>
      </c>
      <c r="E734" s="98">
        <v>0</v>
      </c>
      <c r="F734" s="98">
        <v>0</v>
      </c>
      <c r="G734" s="98">
        <v>0</v>
      </c>
      <c r="H734" s="62"/>
      <c r="I734" s="62"/>
      <c r="J734" s="62"/>
      <c r="K734" s="62"/>
    </row>
    <row r="735" spans="1:11" ht="14.1" customHeight="1" x14ac:dyDescent="0.25">
      <c r="A735" s="62"/>
      <c r="B735" s="62"/>
      <c r="C735" s="97" t="s">
        <v>80</v>
      </c>
      <c r="D735" s="100" t="s">
        <v>20</v>
      </c>
      <c r="E735" s="98">
        <v>0</v>
      </c>
      <c r="F735" s="98">
        <v>0</v>
      </c>
      <c r="G735" s="98">
        <v>0</v>
      </c>
      <c r="H735" s="62"/>
      <c r="I735" s="62"/>
      <c r="J735" s="62"/>
      <c r="K735" s="62"/>
    </row>
    <row r="736" spans="1:11" ht="14.1" customHeight="1" x14ac:dyDescent="0.25">
      <c r="A736" s="62"/>
      <c r="B736" s="62"/>
      <c r="C736" s="97" t="s">
        <v>81</v>
      </c>
      <c r="D736" s="100" t="s">
        <v>20</v>
      </c>
      <c r="E736" s="98">
        <v>0</v>
      </c>
      <c r="F736" s="98">
        <v>0</v>
      </c>
      <c r="G736" s="98">
        <v>0</v>
      </c>
      <c r="H736" s="62"/>
      <c r="I736" s="62"/>
      <c r="J736" s="62"/>
      <c r="K736" s="62"/>
    </row>
    <row r="737" spans="1:11" ht="14.1" customHeight="1" x14ac:dyDescent="0.25">
      <c r="A737" s="62"/>
      <c r="B737" s="62"/>
      <c r="C737" s="97" t="s">
        <v>88</v>
      </c>
      <c r="D737" s="100" t="s">
        <v>20</v>
      </c>
      <c r="E737" s="98">
        <v>0</v>
      </c>
      <c r="F737" s="98">
        <v>0</v>
      </c>
      <c r="G737" s="98">
        <v>0</v>
      </c>
      <c r="H737" s="62"/>
      <c r="I737" s="62"/>
      <c r="J737" s="62"/>
      <c r="K737" s="62"/>
    </row>
    <row r="738" spans="1:11" ht="14.1" customHeight="1" x14ac:dyDescent="0.25">
      <c r="A738" s="62"/>
      <c r="B738" s="62"/>
      <c r="C738" s="97" t="s">
        <v>80</v>
      </c>
      <c r="D738" s="100" t="s">
        <v>20</v>
      </c>
      <c r="E738" s="98">
        <v>0</v>
      </c>
      <c r="F738" s="98">
        <v>0</v>
      </c>
      <c r="G738" s="98">
        <v>0</v>
      </c>
      <c r="H738" s="62"/>
      <c r="I738" s="62"/>
      <c r="J738" s="62"/>
      <c r="K738" s="62"/>
    </row>
    <row r="739" spans="1:11" ht="14.1" customHeight="1" x14ac:dyDescent="0.25">
      <c r="A739" s="62"/>
      <c r="B739" s="62"/>
      <c r="C739" s="97" t="s">
        <v>89</v>
      </c>
      <c r="D739" s="100" t="s">
        <v>20</v>
      </c>
      <c r="E739" s="98">
        <v>0</v>
      </c>
      <c r="F739" s="98">
        <v>0</v>
      </c>
      <c r="G739" s="98">
        <v>0</v>
      </c>
      <c r="H739" s="62"/>
      <c r="I739" s="62"/>
      <c r="J739" s="62"/>
      <c r="K739" s="62"/>
    </row>
    <row r="740" spans="1:11" ht="14.1" customHeight="1" x14ac:dyDescent="0.25">
      <c r="A740" s="62"/>
      <c r="B740" s="62"/>
      <c r="C740" s="97" t="s">
        <v>90</v>
      </c>
      <c r="D740" s="100" t="s">
        <v>20</v>
      </c>
      <c r="E740" s="98">
        <v>0</v>
      </c>
      <c r="F740" s="98">
        <v>0</v>
      </c>
      <c r="G740" s="98">
        <v>0</v>
      </c>
      <c r="H740" s="62"/>
      <c r="I740" s="62"/>
      <c r="J740" s="62"/>
      <c r="K740" s="62"/>
    </row>
    <row r="741" spans="1:11" ht="14.1" customHeight="1" x14ac:dyDescent="0.25">
      <c r="A741" s="62"/>
      <c r="B741" s="62"/>
      <c r="C741" s="97" t="s">
        <v>91</v>
      </c>
      <c r="D741" s="100" t="s">
        <v>20</v>
      </c>
      <c r="E741" s="98">
        <v>0</v>
      </c>
      <c r="F741" s="98">
        <v>0</v>
      </c>
      <c r="G741" s="98">
        <v>0</v>
      </c>
      <c r="H741" s="62"/>
      <c r="I741" s="62"/>
      <c r="J741" s="62"/>
      <c r="K741" s="62"/>
    </row>
    <row r="742" spans="1:11" ht="14.1" customHeight="1" x14ac:dyDescent="0.25">
      <c r="A742" s="62"/>
      <c r="B742" s="62"/>
      <c r="C742" s="97" t="s">
        <v>92</v>
      </c>
      <c r="D742" s="100" t="s">
        <v>20</v>
      </c>
      <c r="E742" s="98">
        <v>0</v>
      </c>
      <c r="F742" s="98">
        <v>0</v>
      </c>
      <c r="G742" s="98">
        <v>0</v>
      </c>
      <c r="H742" s="62"/>
      <c r="I742" s="62"/>
      <c r="J742" s="62"/>
      <c r="K742" s="62"/>
    </row>
    <row r="743" spans="1:11" ht="14.1" customHeight="1" x14ac:dyDescent="0.25">
      <c r="A743" s="62"/>
      <c r="B743" s="62"/>
      <c r="C743" s="97" t="s">
        <v>93</v>
      </c>
      <c r="D743" s="100" t="s">
        <v>20</v>
      </c>
      <c r="E743" s="98">
        <v>8920000</v>
      </c>
      <c r="F743" s="98">
        <v>0</v>
      </c>
      <c r="G743" s="98">
        <v>0</v>
      </c>
      <c r="H743" s="62"/>
      <c r="I743" s="62"/>
      <c r="J743" s="62"/>
      <c r="K743" s="62"/>
    </row>
    <row r="744" spans="1:11" ht="14.1" customHeight="1" x14ac:dyDescent="0.25">
      <c r="A744" s="62"/>
      <c r="B744" s="62"/>
      <c r="C744" s="97" t="s">
        <v>80</v>
      </c>
      <c r="D744" s="100" t="s">
        <v>20</v>
      </c>
      <c r="E744" s="98">
        <v>8920000</v>
      </c>
      <c r="F744" s="98">
        <v>0</v>
      </c>
      <c r="G744" s="98">
        <v>0</v>
      </c>
      <c r="H744" s="62"/>
      <c r="I744" s="62"/>
      <c r="J744" s="62"/>
      <c r="K744" s="62"/>
    </row>
    <row r="745" spans="1:11" ht="14.1" customHeight="1" x14ac:dyDescent="0.25">
      <c r="A745" s="62"/>
      <c r="B745" s="62"/>
      <c r="C745" s="97" t="s">
        <v>89</v>
      </c>
      <c r="D745" s="100" t="s">
        <v>20</v>
      </c>
      <c r="E745" s="98">
        <v>0</v>
      </c>
      <c r="F745" s="98">
        <v>0</v>
      </c>
      <c r="G745" s="98">
        <v>0</v>
      </c>
      <c r="H745" s="62"/>
      <c r="I745" s="62"/>
      <c r="J745" s="62"/>
      <c r="K745" s="62"/>
    </row>
    <row r="746" spans="1:11" ht="14.1" customHeight="1" x14ac:dyDescent="0.25">
      <c r="A746" s="62"/>
      <c r="B746" s="62"/>
      <c r="C746" s="97" t="s">
        <v>90</v>
      </c>
      <c r="D746" s="100" t="s">
        <v>20</v>
      </c>
      <c r="E746" s="98">
        <v>0</v>
      </c>
      <c r="F746" s="98">
        <v>0</v>
      </c>
      <c r="G746" s="98">
        <v>0</v>
      </c>
      <c r="H746" s="62"/>
      <c r="I746" s="62"/>
      <c r="J746" s="62"/>
      <c r="K746" s="62"/>
    </row>
    <row r="747" spans="1:11" ht="14.1" customHeight="1" x14ac:dyDescent="0.25">
      <c r="A747" s="62"/>
      <c r="B747" s="62"/>
      <c r="C747" s="97" t="s">
        <v>91</v>
      </c>
      <c r="D747" s="100" t="s">
        <v>20</v>
      </c>
      <c r="E747" s="98">
        <v>0</v>
      </c>
      <c r="F747" s="98">
        <v>0</v>
      </c>
      <c r="G747" s="98">
        <v>0</v>
      </c>
      <c r="H747" s="62"/>
      <c r="I747" s="62"/>
      <c r="J747" s="62"/>
      <c r="K747" s="62"/>
    </row>
    <row r="748" spans="1:11" ht="14.1" customHeight="1" x14ac:dyDescent="0.25">
      <c r="A748" s="62"/>
      <c r="B748" s="62"/>
      <c r="C748" s="97" t="s">
        <v>92</v>
      </c>
      <c r="D748" s="100" t="s">
        <v>20</v>
      </c>
      <c r="E748" s="98">
        <v>0</v>
      </c>
      <c r="F748" s="98">
        <v>0</v>
      </c>
      <c r="G748" s="98">
        <v>0</v>
      </c>
      <c r="H748" s="62"/>
      <c r="I748" s="62"/>
      <c r="J748" s="62"/>
      <c r="K748" s="62"/>
    </row>
    <row r="749" spans="1:11" ht="14.1" customHeight="1" x14ac:dyDescent="0.25">
      <c r="A749" s="62"/>
      <c r="B749" s="62"/>
      <c r="C749" s="97" t="s">
        <v>94</v>
      </c>
      <c r="D749" s="100" t="s">
        <v>20</v>
      </c>
      <c r="E749" s="98">
        <v>0</v>
      </c>
      <c r="F749" s="98">
        <v>0</v>
      </c>
      <c r="G749" s="98">
        <v>0</v>
      </c>
      <c r="H749" s="62"/>
      <c r="I749" s="62"/>
      <c r="J749" s="62"/>
      <c r="K749" s="62"/>
    </row>
    <row r="750" spans="1:11" ht="14.1" customHeight="1" x14ac:dyDescent="0.25">
      <c r="A750" s="62"/>
      <c r="B750" s="62"/>
      <c r="C750" s="97" t="s">
        <v>80</v>
      </c>
      <c r="D750" s="100" t="s">
        <v>20</v>
      </c>
      <c r="E750" s="98">
        <v>0</v>
      </c>
      <c r="F750" s="98">
        <v>0</v>
      </c>
      <c r="G750" s="98">
        <v>0</v>
      </c>
      <c r="H750" s="62"/>
      <c r="I750" s="62"/>
      <c r="J750" s="62"/>
      <c r="K750" s="62"/>
    </row>
    <row r="751" spans="1:11" ht="14.1" customHeight="1" x14ac:dyDescent="0.25">
      <c r="A751" s="62"/>
      <c r="B751" s="62"/>
      <c r="C751" s="97" t="s">
        <v>89</v>
      </c>
      <c r="D751" s="100" t="s">
        <v>20</v>
      </c>
      <c r="E751" s="98">
        <v>0</v>
      </c>
      <c r="F751" s="98">
        <v>0</v>
      </c>
      <c r="G751" s="98">
        <v>0</v>
      </c>
      <c r="H751" s="62"/>
      <c r="I751" s="62"/>
      <c r="J751" s="62"/>
      <c r="K751" s="62"/>
    </row>
    <row r="752" spans="1:11" ht="14.1" customHeight="1" x14ac:dyDescent="0.25">
      <c r="A752" s="62"/>
      <c r="B752" s="62"/>
      <c r="C752" s="97" t="s">
        <v>90</v>
      </c>
      <c r="D752" s="100" t="s">
        <v>20</v>
      </c>
      <c r="E752" s="98">
        <v>0</v>
      </c>
      <c r="F752" s="98">
        <v>0</v>
      </c>
      <c r="G752" s="98">
        <v>0</v>
      </c>
      <c r="H752" s="62"/>
      <c r="I752" s="62"/>
      <c r="J752" s="62"/>
      <c r="K752" s="62"/>
    </row>
    <row r="753" spans="1:11" ht="14.1" customHeight="1" x14ac:dyDescent="0.25">
      <c r="A753" s="62"/>
      <c r="B753" s="62"/>
      <c r="C753" s="97" t="s">
        <v>91</v>
      </c>
      <c r="D753" s="100" t="s">
        <v>20</v>
      </c>
      <c r="E753" s="98">
        <v>0</v>
      </c>
      <c r="F753" s="98">
        <v>0</v>
      </c>
      <c r="G753" s="98">
        <v>0</v>
      </c>
      <c r="H753" s="62"/>
      <c r="I753" s="62"/>
      <c r="J753" s="62"/>
      <c r="K753" s="62"/>
    </row>
    <row r="754" spans="1:11" ht="14.1" customHeight="1" x14ac:dyDescent="0.25">
      <c r="A754" s="62"/>
      <c r="B754" s="62"/>
      <c r="C754" s="97" t="s">
        <v>92</v>
      </c>
      <c r="D754" s="100" t="s">
        <v>20</v>
      </c>
      <c r="E754" s="98">
        <v>0</v>
      </c>
      <c r="F754" s="98">
        <v>0</v>
      </c>
      <c r="G754" s="98">
        <v>0</v>
      </c>
      <c r="H754" s="62"/>
      <c r="I754" s="62"/>
      <c r="J754" s="62"/>
      <c r="K754" s="62"/>
    </row>
    <row r="755" spans="1:11" ht="14.1" customHeight="1" x14ac:dyDescent="0.25">
      <c r="A755" s="62"/>
      <c r="B755" s="62"/>
      <c r="C755" s="97" t="s">
        <v>95</v>
      </c>
      <c r="D755" s="100" t="s">
        <v>20</v>
      </c>
      <c r="E755" s="98">
        <v>0</v>
      </c>
      <c r="F755" s="98">
        <v>0</v>
      </c>
      <c r="G755" s="98">
        <v>0</v>
      </c>
      <c r="H755" s="62"/>
      <c r="I755" s="62"/>
      <c r="J755" s="62"/>
      <c r="K755" s="62"/>
    </row>
    <row r="756" spans="1:11" ht="14.1" customHeight="1" x14ac:dyDescent="0.25">
      <c r="A756" s="62"/>
      <c r="B756" s="62"/>
      <c r="C756" s="97" t="s">
        <v>96</v>
      </c>
      <c r="D756" s="100" t="s">
        <v>20</v>
      </c>
      <c r="E756" s="98">
        <v>0</v>
      </c>
      <c r="F756" s="98">
        <v>0</v>
      </c>
      <c r="G756" s="98">
        <v>0</v>
      </c>
      <c r="H756" s="62"/>
      <c r="I756" s="62"/>
      <c r="J756" s="62"/>
      <c r="K756" s="62"/>
    </row>
    <row r="757" spans="1:11" ht="14.1" customHeight="1" x14ac:dyDescent="0.25">
      <c r="A757" s="62"/>
      <c r="B757" s="62"/>
      <c r="C757" s="99" t="s">
        <v>97</v>
      </c>
      <c r="D757" s="98">
        <v>0</v>
      </c>
      <c r="E757" s="98">
        <v>8920000</v>
      </c>
      <c r="F757" s="98">
        <v>0</v>
      </c>
      <c r="G757" s="98">
        <v>0</v>
      </c>
      <c r="H757" s="62"/>
      <c r="I757" s="62"/>
      <c r="J757" s="62"/>
      <c r="K757" s="62"/>
    </row>
    <row r="758" spans="1:11" ht="14.1" customHeight="1" x14ac:dyDescent="0.25">
      <c r="A758" s="62"/>
      <c r="B758" s="62"/>
      <c r="C758" s="86" t="s">
        <v>47</v>
      </c>
      <c r="D758" s="87" t="s">
        <v>1226</v>
      </c>
      <c r="E758" s="88"/>
      <c r="F758" s="88"/>
      <c r="G758" s="88"/>
      <c r="H758" s="62"/>
      <c r="I758" s="62"/>
      <c r="J758" s="62"/>
      <c r="K758" s="62"/>
    </row>
    <row r="759" spans="1:11" ht="14.1" customHeight="1" x14ac:dyDescent="0.25">
      <c r="A759" s="62"/>
      <c r="B759" s="62"/>
      <c r="C759" s="89" t="s">
        <v>49</v>
      </c>
      <c r="D759" s="90" t="s">
        <v>20</v>
      </c>
      <c r="E759" s="45"/>
      <c r="F759" s="45"/>
      <c r="G759" s="45"/>
      <c r="H759" s="62"/>
      <c r="I759" s="62"/>
      <c r="J759" s="62"/>
      <c r="K759" s="62"/>
    </row>
    <row r="760" spans="1:11" ht="14.1" customHeight="1" x14ac:dyDescent="0.25">
      <c r="A760" s="62"/>
      <c r="B760" s="62"/>
      <c r="C760" s="89" t="s">
        <v>51</v>
      </c>
      <c r="D760" s="90" t="s">
        <v>1227</v>
      </c>
      <c r="E760" s="45"/>
      <c r="F760" s="45"/>
      <c r="G760" s="45"/>
      <c r="H760" s="62"/>
      <c r="I760" s="62"/>
      <c r="J760" s="62"/>
      <c r="K760" s="62"/>
    </row>
    <row r="761" spans="1:11" ht="15" customHeight="1" x14ac:dyDescent="0.25">
      <c r="A761" s="62"/>
      <c r="B761" s="62"/>
      <c r="C761" s="91"/>
      <c r="D761" s="92">
        <v>2021</v>
      </c>
      <c r="E761" s="92">
        <v>2022</v>
      </c>
      <c r="F761" s="92">
        <v>2023</v>
      </c>
      <c r="G761" s="92">
        <v>2024</v>
      </c>
      <c r="H761" s="62"/>
      <c r="I761" s="62"/>
      <c r="J761" s="62"/>
      <c r="K761" s="62"/>
    </row>
    <row r="762" spans="1:11" ht="15" customHeight="1" x14ac:dyDescent="0.25">
      <c r="A762" s="62"/>
      <c r="B762" s="62"/>
      <c r="C762" s="93"/>
      <c r="D762" s="94" t="s">
        <v>17</v>
      </c>
      <c r="E762" s="94" t="s">
        <v>18</v>
      </c>
      <c r="F762" s="94" t="s">
        <v>18</v>
      </c>
      <c r="G762" s="94" t="s">
        <v>18</v>
      </c>
      <c r="H762" s="62"/>
      <c r="I762" s="62"/>
      <c r="J762" s="62"/>
      <c r="K762" s="62"/>
    </row>
    <row r="763" spans="1:11" ht="14.1" customHeight="1" x14ac:dyDescent="0.25">
      <c r="A763" s="62"/>
      <c r="B763" s="62"/>
      <c r="C763" s="78" t="s">
        <v>53</v>
      </c>
      <c r="D763" s="82" t="s">
        <v>20</v>
      </c>
      <c r="E763" s="82" t="s">
        <v>191</v>
      </c>
      <c r="F763" s="82" t="s">
        <v>43</v>
      </c>
      <c r="G763" s="82" t="s">
        <v>43</v>
      </c>
      <c r="H763" s="62"/>
      <c r="I763" s="62"/>
      <c r="J763" s="62"/>
      <c r="K763" s="62"/>
    </row>
    <row r="764" spans="1:11" ht="14.1" customHeight="1" x14ac:dyDescent="0.25">
      <c r="A764" s="62"/>
      <c r="B764" s="62"/>
      <c r="C764" s="78" t="s">
        <v>57</v>
      </c>
      <c r="D764" s="82" t="s">
        <v>20</v>
      </c>
      <c r="E764" s="82" t="s">
        <v>355</v>
      </c>
      <c r="F764" s="82" t="s">
        <v>43</v>
      </c>
      <c r="G764" s="82" t="s">
        <v>43</v>
      </c>
      <c r="H764" s="62"/>
      <c r="I764" s="62"/>
      <c r="J764" s="62"/>
      <c r="K764" s="62"/>
    </row>
    <row r="765" spans="1:11" ht="14.1" customHeight="1" x14ac:dyDescent="0.25">
      <c r="A765" s="62"/>
      <c r="B765" s="62"/>
      <c r="C765" s="78" t="s">
        <v>62</v>
      </c>
      <c r="D765" s="82" t="s">
        <v>43</v>
      </c>
      <c r="E765" s="82" t="s">
        <v>355</v>
      </c>
      <c r="F765" s="82" t="s">
        <v>43</v>
      </c>
      <c r="G765" s="82" t="s">
        <v>43</v>
      </c>
      <c r="H765" s="62"/>
      <c r="I765" s="62"/>
      <c r="J765" s="62"/>
      <c r="K765" s="62"/>
    </row>
    <row r="766" spans="1:11" ht="14.1" customHeight="1" x14ac:dyDescent="0.25">
      <c r="A766" s="62"/>
      <c r="B766" s="62"/>
      <c r="C766" s="78" t="s">
        <v>67</v>
      </c>
      <c r="D766" s="82" t="s">
        <v>20</v>
      </c>
      <c r="E766" s="82" t="s">
        <v>20</v>
      </c>
      <c r="F766" s="82" t="s">
        <v>210</v>
      </c>
      <c r="G766" s="82" t="s">
        <v>20</v>
      </c>
      <c r="H766" s="62"/>
      <c r="I766" s="62"/>
      <c r="J766" s="62"/>
      <c r="K766" s="62"/>
    </row>
    <row r="767" spans="1:11" ht="14.1" customHeight="1" x14ac:dyDescent="0.25">
      <c r="A767" s="62"/>
      <c r="B767" s="62"/>
      <c r="C767" s="78" t="s">
        <v>70</v>
      </c>
      <c r="D767" s="82" t="s">
        <v>20</v>
      </c>
      <c r="E767" s="82" t="s">
        <v>20</v>
      </c>
      <c r="F767" s="82" t="s">
        <v>210</v>
      </c>
      <c r="G767" s="82" t="s">
        <v>20</v>
      </c>
      <c r="H767" s="62"/>
      <c r="I767" s="62"/>
      <c r="J767" s="62"/>
      <c r="K767" s="62"/>
    </row>
    <row r="768" spans="1:11" ht="14.1" customHeight="1" x14ac:dyDescent="0.25">
      <c r="A768" s="62"/>
      <c r="B768" s="62"/>
      <c r="C768" s="78" t="s">
        <v>74</v>
      </c>
      <c r="D768" s="82" t="s">
        <v>20</v>
      </c>
      <c r="E768" s="82" t="s">
        <v>20</v>
      </c>
      <c r="F768" s="82" t="s">
        <v>210</v>
      </c>
      <c r="G768" s="82" t="s">
        <v>20</v>
      </c>
      <c r="H768" s="62"/>
      <c r="I768" s="62"/>
      <c r="J768" s="62"/>
      <c r="K768" s="62"/>
    </row>
    <row r="769" spans="1:11" ht="14.1" customHeight="1" x14ac:dyDescent="0.25">
      <c r="A769" s="62"/>
      <c r="B769" s="62"/>
      <c r="C769" s="95" t="s">
        <v>78</v>
      </c>
      <c r="D769" s="96"/>
      <c r="E769" s="96"/>
      <c r="F769" s="96"/>
      <c r="G769" s="96"/>
      <c r="H769" s="62"/>
      <c r="I769" s="62"/>
      <c r="J769" s="62"/>
      <c r="K769" s="62"/>
    </row>
    <row r="770" spans="1:11" ht="14.1" customHeight="1" x14ac:dyDescent="0.25">
      <c r="A770" s="62"/>
      <c r="B770" s="62"/>
      <c r="C770" s="91"/>
      <c r="D770" s="92">
        <v>2021</v>
      </c>
      <c r="E770" s="92">
        <v>2022</v>
      </c>
      <c r="F770" s="92">
        <v>2023</v>
      </c>
      <c r="G770" s="92">
        <v>2024</v>
      </c>
      <c r="H770" s="62"/>
      <c r="I770" s="62"/>
      <c r="J770" s="62"/>
      <c r="K770" s="62"/>
    </row>
    <row r="771" spans="1:11" ht="14.1" customHeight="1" x14ac:dyDescent="0.25">
      <c r="A771" s="62"/>
      <c r="B771" s="62"/>
      <c r="C771" s="93"/>
      <c r="D771" s="94" t="s">
        <v>17</v>
      </c>
      <c r="E771" s="94" t="s">
        <v>18</v>
      </c>
      <c r="F771" s="94" t="s">
        <v>18</v>
      </c>
      <c r="G771" s="94" t="s">
        <v>18</v>
      </c>
      <c r="H771" s="62"/>
      <c r="I771" s="62"/>
      <c r="J771" s="62"/>
      <c r="K771" s="62"/>
    </row>
    <row r="772" spans="1:11" ht="14.1" customHeight="1" x14ac:dyDescent="0.25">
      <c r="A772" s="62"/>
      <c r="B772" s="62"/>
      <c r="C772" s="97" t="s">
        <v>79</v>
      </c>
      <c r="D772" s="100" t="s">
        <v>20</v>
      </c>
      <c r="E772" s="98">
        <v>0</v>
      </c>
      <c r="F772" s="98">
        <v>0</v>
      </c>
      <c r="G772" s="98">
        <v>0</v>
      </c>
      <c r="H772" s="62"/>
      <c r="I772" s="62"/>
      <c r="J772" s="62"/>
      <c r="K772" s="62"/>
    </row>
    <row r="773" spans="1:11" ht="14.1" customHeight="1" x14ac:dyDescent="0.25">
      <c r="A773" s="62"/>
      <c r="B773" s="62"/>
      <c r="C773" s="97" t="s">
        <v>80</v>
      </c>
      <c r="D773" s="100" t="s">
        <v>20</v>
      </c>
      <c r="E773" s="98">
        <v>0</v>
      </c>
      <c r="F773" s="98">
        <v>0</v>
      </c>
      <c r="G773" s="98">
        <v>0</v>
      </c>
      <c r="H773" s="62"/>
      <c r="I773" s="62"/>
      <c r="J773" s="62"/>
      <c r="K773" s="62"/>
    </row>
    <row r="774" spans="1:11" ht="14.1" customHeight="1" x14ac:dyDescent="0.25">
      <c r="A774" s="62"/>
      <c r="B774" s="62"/>
      <c r="C774" s="97" t="s">
        <v>81</v>
      </c>
      <c r="D774" s="100" t="s">
        <v>20</v>
      </c>
      <c r="E774" s="98">
        <v>0</v>
      </c>
      <c r="F774" s="98">
        <v>0</v>
      </c>
      <c r="G774" s="98">
        <v>0</v>
      </c>
      <c r="H774" s="62"/>
      <c r="I774" s="62"/>
      <c r="J774" s="62"/>
      <c r="K774" s="62"/>
    </row>
    <row r="775" spans="1:11" ht="14.1" customHeight="1" x14ac:dyDescent="0.25">
      <c r="A775" s="62"/>
      <c r="B775" s="62"/>
      <c r="C775" s="97" t="s">
        <v>82</v>
      </c>
      <c r="D775" s="100" t="s">
        <v>20</v>
      </c>
      <c r="E775" s="98">
        <v>0</v>
      </c>
      <c r="F775" s="98">
        <v>0</v>
      </c>
      <c r="G775" s="98">
        <v>0</v>
      </c>
      <c r="H775" s="62"/>
      <c r="I775" s="62"/>
      <c r="J775" s="62"/>
      <c r="K775" s="62"/>
    </row>
    <row r="776" spans="1:11" ht="14.1" customHeight="1" x14ac:dyDescent="0.25">
      <c r="A776" s="62"/>
      <c r="B776" s="62"/>
      <c r="C776" s="97" t="s">
        <v>80</v>
      </c>
      <c r="D776" s="100" t="s">
        <v>20</v>
      </c>
      <c r="E776" s="98">
        <v>0</v>
      </c>
      <c r="F776" s="98">
        <v>0</v>
      </c>
      <c r="G776" s="98">
        <v>0</v>
      </c>
      <c r="H776" s="62"/>
      <c r="I776" s="62"/>
      <c r="J776" s="62"/>
      <c r="K776" s="62"/>
    </row>
    <row r="777" spans="1:11" ht="14.1" customHeight="1" x14ac:dyDescent="0.25">
      <c r="A777" s="62"/>
      <c r="B777" s="62"/>
      <c r="C777" s="97" t="s">
        <v>81</v>
      </c>
      <c r="D777" s="100" t="s">
        <v>20</v>
      </c>
      <c r="E777" s="98">
        <v>0</v>
      </c>
      <c r="F777" s="98">
        <v>0</v>
      </c>
      <c r="G777" s="98">
        <v>0</v>
      </c>
      <c r="H777" s="62"/>
      <c r="I777" s="62"/>
      <c r="J777" s="62"/>
      <c r="K777" s="62"/>
    </row>
    <row r="778" spans="1:11" ht="14.1" customHeight="1" x14ac:dyDescent="0.25">
      <c r="A778" s="62"/>
      <c r="B778" s="62"/>
      <c r="C778" s="97" t="s">
        <v>83</v>
      </c>
      <c r="D778" s="100" t="s">
        <v>20</v>
      </c>
      <c r="E778" s="98">
        <v>0</v>
      </c>
      <c r="F778" s="98">
        <v>0</v>
      </c>
      <c r="G778" s="98">
        <v>0</v>
      </c>
      <c r="H778" s="62"/>
      <c r="I778" s="62"/>
      <c r="J778" s="62"/>
      <c r="K778" s="62"/>
    </row>
    <row r="779" spans="1:11" ht="14.1" customHeight="1" x14ac:dyDescent="0.25">
      <c r="A779" s="62"/>
      <c r="B779" s="62"/>
      <c r="C779" s="97" t="s">
        <v>80</v>
      </c>
      <c r="D779" s="100" t="s">
        <v>20</v>
      </c>
      <c r="E779" s="98">
        <v>0</v>
      </c>
      <c r="F779" s="98">
        <v>0</v>
      </c>
      <c r="G779" s="98">
        <v>0</v>
      </c>
      <c r="H779" s="62"/>
      <c r="I779" s="62"/>
      <c r="J779" s="62"/>
      <c r="K779" s="62"/>
    </row>
    <row r="780" spans="1:11" ht="14.1" customHeight="1" x14ac:dyDescent="0.25">
      <c r="A780" s="62"/>
      <c r="B780" s="62"/>
      <c r="C780" s="97" t="s">
        <v>81</v>
      </c>
      <c r="D780" s="100" t="s">
        <v>20</v>
      </c>
      <c r="E780" s="98">
        <v>0</v>
      </c>
      <c r="F780" s="98">
        <v>0</v>
      </c>
      <c r="G780" s="98">
        <v>0</v>
      </c>
      <c r="H780" s="62"/>
      <c r="I780" s="62"/>
      <c r="J780" s="62"/>
      <c r="K780" s="62"/>
    </row>
    <row r="781" spans="1:11" ht="14.1" customHeight="1" x14ac:dyDescent="0.25">
      <c r="A781" s="62"/>
      <c r="B781" s="62"/>
      <c r="C781" s="97" t="s">
        <v>84</v>
      </c>
      <c r="D781" s="100" t="s">
        <v>20</v>
      </c>
      <c r="E781" s="98">
        <v>0</v>
      </c>
      <c r="F781" s="98">
        <v>0</v>
      </c>
      <c r="G781" s="98">
        <v>0</v>
      </c>
      <c r="H781" s="62"/>
      <c r="I781" s="62"/>
      <c r="J781" s="62"/>
      <c r="K781" s="62"/>
    </row>
    <row r="782" spans="1:11" ht="14.1" customHeight="1" x14ac:dyDescent="0.25">
      <c r="A782" s="62"/>
      <c r="B782" s="62"/>
      <c r="C782" s="97" t="s">
        <v>80</v>
      </c>
      <c r="D782" s="100" t="s">
        <v>20</v>
      </c>
      <c r="E782" s="98">
        <v>0</v>
      </c>
      <c r="F782" s="98">
        <v>0</v>
      </c>
      <c r="G782" s="98">
        <v>0</v>
      </c>
      <c r="H782" s="62"/>
      <c r="I782" s="62"/>
      <c r="J782" s="62"/>
      <c r="K782" s="62"/>
    </row>
    <row r="783" spans="1:11" ht="14.1" customHeight="1" x14ac:dyDescent="0.25">
      <c r="A783" s="62"/>
      <c r="B783" s="62"/>
      <c r="C783" s="97" t="s">
        <v>81</v>
      </c>
      <c r="D783" s="100" t="s">
        <v>20</v>
      </c>
      <c r="E783" s="98">
        <v>0</v>
      </c>
      <c r="F783" s="98">
        <v>0</v>
      </c>
      <c r="G783" s="98">
        <v>0</v>
      </c>
      <c r="H783" s="62"/>
      <c r="I783" s="62"/>
      <c r="J783" s="62"/>
      <c r="K783" s="62"/>
    </row>
    <row r="784" spans="1:11" ht="14.1" customHeight="1" x14ac:dyDescent="0.25">
      <c r="A784" s="62"/>
      <c r="B784" s="62"/>
      <c r="C784" s="97" t="s">
        <v>85</v>
      </c>
      <c r="D784" s="100" t="s">
        <v>20</v>
      </c>
      <c r="E784" s="98">
        <v>0</v>
      </c>
      <c r="F784" s="98">
        <v>0</v>
      </c>
      <c r="G784" s="98">
        <v>0</v>
      </c>
      <c r="H784" s="62"/>
      <c r="I784" s="62"/>
      <c r="J784" s="62"/>
      <c r="K784" s="62"/>
    </row>
    <row r="785" spans="1:11" ht="14.1" customHeight="1" x14ac:dyDescent="0.25">
      <c r="A785" s="62"/>
      <c r="B785" s="62"/>
      <c r="C785" s="97" t="s">
        <v>80</v>
      </c>
      <c r="D785" s="100" t="s">
        <v>20</v>
      </c>
      <c r="E785" s="98">
        <v>0</v>
      </c>
      <c r="F785" s="98">
        <v>0</v>
      </c>
      <c r="G785" s="98">
        <v>0</v>
      </c>
      <c r="H785" s="62"/>
      <c r="I785" s="62"/>
      <c r="J785" s="62"/>
      <c r="K785" s="62"/>
    </row>
    <row r="786" spans="1:11" ht="14.1" customHeight="1" x14ac:dyDescent="0.25">
      <c r="A786" s="62"/>
      <c r="B786" s="62"/>
      <c r="C786" s="97" t="s">
        <v>81</v>
      </c>
      <c r="D786" s="100" t="s">
        <v>20</v>
      </c>
      <c r="E786" s="98">
        <v>0</v>
      </c>
      <c r="F786" s="98">
        <v>0</v>
      </c>
      <c r="G786" s="98">
        <v>0</v>
      </c>
      <c r="H786" s="62"/>
      <c r="I786" s="62"/>
      <c r="J786" s="62"/>
      <c r="K786" s="62"/>
    </row>
    <row r="787" spans="1:11" ht="14.1" customHeight="1" x14ac:dyDescent="0.25">
      <c r="A787" s="62"/>
      <c r="B787" s="62"/>
      <c r="C787" s="97" t="s">
        <v>86</v>
      </c>
      <c r="D787" s="100" t="s">
        <v>20</v>
      </c>
      <c r="E787" s="98">
        <v>0</v>
      </c>
      <c r="F787" s="98">
        <v>0</v>
      </c>
      <c r="G787" s="98">
        <v>0</v>
      </c>
      <c r="H787" s="62"/>
      <c r="I787" s="62"/>
      <c r="J787" s="62"/>
      <c r="K787" s="62"/>
    </row>
    <row r="788" spans="1:11" ht="14.1" customHeight="1" x14ac:dyDescent="0.25">
      <c r="A788" s="62"/>
      <c r="B788" s="62"/>
      <c r="C788" s="97" t="s">
        <v>80</v>
      </c>
      <c r="D788" s="100" t="s">
        <v>20</v>
      </c>
      <c r="E788" s="98">
        <v>0</v>
      </c>
      <c r="F788" s="98">
        <v>0</v>
      </c>
      <c r="G788" s="98">
        <v>0</v>
      </c>
      <c r="H788" s="62"/>
      <c r="I788" s="62"/>
      <c r="J788" s="62"/>
      <c r="K788" s="62"/>
    </row>
    <row r="789" spans="1:11" ht="14.1" customHeight="1" x14ac:dyDescent="0.25">
      <c r="A789" s="62"/>
      <c r="B789" s="62"/>
      <c r="C789" s="97" t="s">
        <v>81</v>
      </c>
      <c r="D789" s="100" t="s">
        <v>20</v>
      </c>
      <c r="E789" s="98">
        <v>0</v>
      </c>
      <c r="F789" s="98">
        <v>0</v>
      </c>
      <c r="G789" s="98">
        <v>0</v>
      </c>
      <c r="H789" s="62"/>
      <c r="I789" s="62"/>
      <c r="J789" s="62"/>
      <c r="K789" s="62"/>
    </row>
    <row r="790" spans="1:11" ht="14.1" customHeight="1" x14ac:dyDescent="0.25">
      <c r="A790" s="62"/>
      <c r="B790" s="62"/>
      <c r="C790" s="97" t="s">
        <v>87</v>
      </c>
      <c r="D790" s="100" t="s">
        <v>20</v>
      </c>
      <c r="E790" s="98">
        <v>0</v>
      </c>
      <c r="F790" s="98">
        <v>0</v>
      </c>
      <c r="G790" s="98">
        <v>0</v>
      </c>
      <c r="H790" s="62"/>
      <c r="I790" s="62"/>
      <c r="J790" s="62"/>
      <c r="K790" s="62"/>
    </row>
    <row r="791" spans="1:11" ht="14.1" customHeight="1" x14ac:dyDescent="0.25">
      <c r="A791" s="62"/>
      <c r="B791" s="62"/>
      <c r="C791" s="97" t="s">
        <v>80</v>
      </c>
      <c r="D791" s="100" t="s">
        <v>20</v>
      </c>
      <c r="E791" s="98">
        <v>0</v>
      </c>
      <c r="F791" s="98">
        <v>0</v>
      </c>
      <c r="G791" s="98">
        <v>0</v>
      </c>
      <c r="H791" s="62"/>
      <c r="I791" s="62"/>
      <c r="J791" s="62"/>
      <c r="K791" s="62"/>
    </row>
    <row r="792" spans="1:11" ht="14.1" customHeight="1" x14ac:dyDescent="0.25">
      <c r="A792" s="62"/>
      <c r="B792" s="62"/>
      <c r="C792" s="97" t="s">
        <v>81</v>
      </c>
      <c r="D792" s="100" t="s">
        <v>20</v>
      </c>
      <c r="E792" s="98">
        <v>0</v>
      </c>
      <c r="F792" s="98">
        <v>0</v>
      </c>
      <c r="G792" s="98">
        <v>0</v>
      </c>
      <c r="H792" s="62"/>
      <c r="I792" s="62"/>
      <c r="J792" s="62"/>
      <c r="K792" s="62"/>
    </row>
    <row r="793" spans="1:11" ht="14.1" customHeight="1" x14ac:dyDescent="0.25">
      <c r="A793" s="62"/>
      <c r="B793" s="62"/>
      <c r="C793" s="97" t="s">
        <v>88</v>
      </c>
      <c r="D793" s="100" t="s">
        <v>20</v>
      </c>
      <c r="E793" s="98">
        <v>0</v>
      </c>
      <c r="F793" s="98">
        <v>0</v>
      </c>
      <c r="G793" s="98">
        <v>0</v>
      </c>
      <c r="H793" s="62"/>
      <c r="I793" s="62"/>
      <c r="J793" s="62"/>
      <c r="K793" s="62"/>
    </row>
    <row r="794" spans="1:11" ht="14.1" customHeight="1" x14ac:dyDescent="0.25">
      <c r="A794" s="62"/>
      <c r="B794" s="62"/>
      <c r="C794" s="97" t="s">
        <v>80</v>
      </c>
      <c r="D794" s="100" t="s">
        <v>20</v>
      </c>
      <c r="E794" s="98">
        <v>0</v>
      </c>
      <c r="F794" s="98">
        <v>0</v>
      </c>
      <c r="G794" s="98">
        <v>0</v>
      </c>
      <c r="H794" s="62"/>
      <c r="I794" s="62"/>
      <c r="J794" s="62"/>
      <c r="K794" s="62"/>
    </row>
    <row r="795" spans="1:11" ht="14.1" customHeight="1" x14ac:dyDescent="0.25">
      <c r="A795" s="62"/>
      <c r="B795" s="62"/>
      <c r="C795" s="97" t="s">
        <v>89</v>
      </c>
      <c r="D795" s="100" t="s">
        <v>20</v>
      </c>
      <c r="E795" s="98">
        <v>0</v>
      </c>
      <c r="F795" s="98">
        <v>0</v>
      </c>
      <c r="G795" s="98">
        <v>0</v>
      </c>
      <c r="H795" s="62"/>
      <c r="I795" s="62"/>
      <c r="J795" s="62"/>
      <c r="K795" s="62"/>
    </row>
    <row r="796" spans="1:11" ht="14.1" customHeight="1" x14ac:dyDescent="0.25">
      <c r="A796" s="62"/>
      <c r="B796" s="62"/>
      <c r="C796" s="97" t="s">
        <v>90</v>
      </c>
      <c r="D796" s="100" t="s">
        <v>20</v>
      </c>
      <c r="E796" s="98">
        <v>0</v>
      </c>
      <c r="F796" s="98">
        <v>0</v>
      </c>
      <c r="G796" s="98">
        <v>0</v>
      </c>
      <c r="H796" s="62"/>
      <c r="I796" s="62"/>
      <c r="J796" s="62"/>
      <c r="K796" s="62"/>
    </row>
    <row r="797" spans="1:11" ht="14.1" customHeight="1" x14ac:dyDescent="0.25">
      <c r="A797" s="62"/>
      <c r="B797" s="62"/>
      <c r="C797" s="97" t="s">
        <v>91</v>
      </c>
      <c r="D797" s="100" t="s">
        <v>20</v>
      </c>
      <c r="E797" s="98">
        <v>0</v>
      </c>
      <c r="F797" s="98">
        <v>0</v>
      </c>
      <c r="G797" s="98">
        <v>0</v>
      </c>
      <c r="H797" s="62"/>
      <c r="I797" s="62"/>
      <c r="J797" s="62"/>
      <c r="K797" s="62"/>
    </row>
    <row r="798" spans="1:11" ht="14.1" customHeight="1" x14ac:dyDescent="0.25">
      <c r="A798" s="62"/>
      <c r="B798" s="62"/>
      <c r="C798" s="97" t="s">
        <v>92</v>
      </c>
      <c r="D798" s="100" t="s">
        <v>20</v>
      </c>
      <c r="E798" s="98">
        <v>0</v>
      </c>
      <c r="F798" s="98">
        <v>0</v>
      </c>
      <c r="G798" s="98">
        <v>0</v>
      </c>
      <c r="H798" s="62"/>
      <c r="I798" s="62"/>
      <c r="J798" s="62"/>
      <c r="K798" s="62"/>
    </row>
    <row r="799" spans="1:11" ht="14.1" customHeight="1" x14ac:dyDescent="0.25">
      <c r="A799" s="62"/>
      <c r="B799" s="62"/>
      <c r="C799" s="97" t="s">
        <v>93</v>
      </c>
      <c r="D799" s="100" t="s">
        <v>20</v>
      </c>
      <c r="E799" s="98">
        <v>2500000</v>
      </c>
      <c r="F799" s="98">
        <v>0</v>
      </c>
      <c r="G799" s="98">
        <v>0</v>
      </c>
      <c r="H799" s="62"/>
      <c r="I799" s="62"/>
      <c r="J799" s="62"/>
      <c r="K799" s="62"/>
    </row>
    <row r="800" spans="1:11" ht="14.1" customHeight="1" x14ac:dyDescent="0.25">
      <c r="A800" s="62"/>
      <c r="B800" s="62"/>
      <c r="C800" s="97" t="s">
        <v>80</v>
      </c>
      <c r="D800" s="100" t="s">
        <v>20</v>
      </c>
      <c r="E800" s="98">
        <v>2500000</v>
      </c>
      <c r="F800" s="98">
        <v>0</v>
      </c>
      <c r="G800" s="98">
        <v>0</v>
      </c>
      <c r="H800" s="62"/>
      <c r="I800" s="62"/>
      <c r="J800" s="62"/>
      <c r="K800" s="62"/>
    </row>
    <row r="801" spans="1:11" ht="14.1" customHeight="1" x14ac:dyDescent="0.25">
      <c r="A801" s="62"/>
      <c r="B801" s="62"/>
      <c r="C801" s="97" t="s">
        <v>89</v>
      </c>
      <c r="D801" s="100" t="s">
        <v>20</v>
      </c>
      <c r="E801" s="98">
        <v>0</v>
      </c>
      <c r="F801" s="98">
        <v>0</v>
      </c>
      <c r="G801" s="98">
        <v>0</v>
      </c>
      <c r="H801" s="62"/>
      <c r="I801" s="62"/>
      <c r="J801" s="62"/>
      <c r="K801" s="62"/>
    </row>
    <row r="802" spans="1:11" ht="14.1" customHeight="1" x14ac:dyDescent="0.25">
      <c r="A802" s="62"/>
      <c r="B802" s="62"/>
      <c r="C802" s="97" t="s">
        <v>90</v>
      </c>
      <c r="D802" s="100" t="s">
        <v>20</v>
      </c>
      <c r="E802" s="98">
        <v>0</v>
      </c>
      <c r="F802" s="98">
        <v>0</v>
      </c>
      <c r="G802" s="98">
        <v>0</v>
      </c>
      <c r="H802" s="62"/>
      <c r="I802" s="62"/>
      <c r="J802" s="62"/>
      <c r="K802" s="62"/>
    </row>
    <row r="803" spans="1:11" ht="14.1" customHeight="1" x14ac:dyDescent="0.25">
      <c r="A803" s="62"/>
      <c r="B803" s="62"/>
      <c r="C803" s="97" t="s">
        <v>91</v>
      </c>
      <c r="D803" s="100" t="s">
        <v>20</v>
      </c>
      <c r="E803" s="98">
        <v>0</v>
      </c>
      <c r="F803" s="98">
        <v>0</v>
      </c>
      <c r="G803" s="98">
        <v>0</v>
      </c>
      <c r="H803" s="62"/>
      <c r="I803" s="62"/>
      <c r="J803" s="62"/>
      <c r="K803" s="62"/>
    </row>
    <row r="804" spans="1:11" ht="14.1" customHeight="1" x14ac:dyDescent="0.25">
      <c r="A804" s="62"/>
      <c r="B804" s="62"/>
      <c r="C804" s="97" t="s">
        <v>92</v>
      </c>
      <c r="D804" s="100" t="s">
        <v>20</v>
      </c>
      <c r="E804" s="98">
        <v>0</v>
      </c>
      <c r="F804" s="98">
        <v>0</v>
      </c>
      <c r="G804" s="98">
        <v>0</v>
      </c>
      <c r="H804" s="62"/>
      <c r="I804" s="62"/>
      <c r="J804" s="62"/>
      <c r="K804" s="62"/>
    </row>
    <row r="805" spans="1:11" ht="14.1" customHeight="1" x14ac:dyDescent="0.25">
      <c r="A805" s="62"/>
      <c r="B805" s="62"/>
      <c r="C805" s="97" t="s">
        <v>94</v>
      </c>
      <c r="D805" s="100" t="s">
        <v>20</v>
      </c>
      <c r="E805" s="98">
        <v>0</v>
      </c>
      <c r="F805" s="98">
        <v>0</v>
      </c>
      <c r="G805" s="98">
        <v>0</v>
      </c>
      <c r="H805" s="62"/>
      <c r="I805" s="62"/>
      <c r="J805" s="62"/>
      <c r="K805" s="62"/>
    </row>
    <row r="806" spans="1:11" ht="14.1" customHeight="1" x14ac:dyDescent="0.25">
      <c r="A806" s="62"/>
      <c r="B806" s="62"/>
      <c r="C806" s="97" t="s">
        <v>80</v>
      </c>
      <c r="D806" s="100" t="s">
        <v>20</v>
      </c>
      <c r="E806" s="98">
        <v>0</v>
      </c>
      <c r="F806" s="98">
        <v>0</v>
      </c>
      <c r="G806" s="98">
        <v>0</v>
      </c>
      <c r="H806" s="62"/>
      <c r="I806" s="62"/>
      <c r="J806" s="62"/>
      <c r="K806" s="62"/>
    </row>
    <row r="807" spans="1:11" ht="14.1" customHeight="1" x14ac:dyDescent="0.25">
      <c r="A807" s="62"/>
      <c r="B807" s="62"/>
      <c r="C807" s="97" t="s">
        <v>89</v>
      </c>
      <c r="D807" s="100" t="s">
        <v>20</v>
      </c>
      <c r="E807" s="98">
        <v>0</v>
      </c>
      <c r="F807" s="98">
        <v>0</v>
      </c>
      <c r="G807" s="98">
        <v>0</v>
      </c>
      <c r="H807" s="62"/>
      <c r="I807" s="62"/>
      <c r="J807" s="62"/>
      <c r="K807" s="62"/>
    </row>
    <row r="808" spans="1:11" ht="14.1" customHeight="1" x14ac:dyDescent="0.25">
      <c r="A808" s="62"/>
      <c r="B808" s="62"/>
      <c r="C808" s="97" t="s">
        <v>90</v>
      </c>
      <c r="D808" s="100" t="s">
        <v>20</v>
      </c>
      <c r="E808" s="98">
        <v>0</v>
      </c>
      <c r="F808" s="98">
        <v>0</v>
      </c>
      <c r="G808" s="98">
        <v>0</v>
      </c>
      <c r="H808" s="62"/>
      <c r="I808" s="62"/>
      <c r="J808" s="62"/>
      <c r="K808" s="62"/>
    </row>
    <row r="809" spans="1:11" ht="14.1" customHeight="1" x14ac:dyDescent="0.25">
      <c r="A809" s="62"/>
      <c r="B809" s="62"/>
      <c r="C809" s="97" t="s">
        <v>91</v>
      </c>
      <c r="D809" s="100" t="s">
        <v>20</v>
      </c>
      <c r="E809" s="98">
        <v>0</v>
      </c>
      <c r="F809" s="98">
        <v>0</v>
      </c>
      <c r="G809" s="98">
        <v>0</v>
      </c>
      <c r="H809" s="62"/>
      <c r="I809" s="62"/>
      <c r="J809" s="62"/>
      <c r="K809" s="62"/>
    </row>
    <row r="810" spans="1:11" ht="14.1" customHeight="1" x14ac:dyDescent="0.25">
      <c r="A810" s="62"/>
      <c r="B810" s="62"/>
      <c r="C810" s="97" t="s">
        <v>92</v>
      </c>
      <c r="D810" s="100" t="s">
        <v>20</v>
      </c>
      <c r="E810" s="98">
        <v>0</v>
      </c>
      <c r="F810" s="98">
        <v>0</v>
      </c>
      <c r="G810" s="98">
        <v>0</v>
      </c>
      <c r="H810" s="62"/>
      <c r="I810" s="62"/>
      <c r="J810" s="62"/>
      <c r="K810" s="62"/>
    </row>
    <row r="811" spans="1:11" ht="14.1" customHeight="1" x14ac:dyDescent="0.25">
      <c r="A811" s="62"/>
      <c r="B811" s="62"/>
      <c r="C811" s="97" t="s">
        <v>95</v>
      </c>
      <c r="D811" s="100" t="s">
        <v>20</v>
      </c>
      <c r="E811" s="98">
        <v>0</v>
      </c>
      <c r="F811" s="98">
        <v>0</v>
      </c>
      <c r="G811" s="98">
        <v>0</v>
      </c>
      <c r="H811" s="62"/>
      <c r="I811" s="62"/>
      <c r="J811" s="62"/>
      <c r="K811" s="62"/>
    </row>
    <row r="812" spans="1:11" ht="14.1" customHeight="1" x14ac:dyDescent="0.25">
      <c r="A812" s="62"/>
      <c r="B812" s="62"/>
      <c r="C812" s="97" t="s">
        <v>96</v>
      </c>
      <c r="D812" s="100" t="s">
        <v>20</v>
      </c>
      <c r="E812" s="98">
        <v>0</v>
      </c>
      <c r="F812" s="98">
        <v>0</v>
      </c>
      <c r="G812" s="98">
        <v>0</v>
      </c>
      <c r="H812" s="62"/>
      <c r="I812" s="62"/>
      <c r="J812" s="62"/>
      <c r="K812" s="62"/>
    </row>
    <row r="813" spans="1:11" ht="14.1" customHeight="1" x14ac:dyDescent="0.25">
      <c r="A813" s="62"/>
      <c r="B813" s="62"/>
      <c r="C813" s="99" t="s">
        <v>97</v>
      </c>
      <c r="D813" s="98">
        <v>0</v>
      </c>
      <c r="E813" s="98">
        <v>2500000</v>
      </c>
      <c r="F813" s="98">
        <v>0</v>
      </c>
      <c r="G813" s="98">
        <v>0</v>
      </c>
      <c r="H813" s="62"/>
      <c r="I813" s="62"/>
      <c r="J813" s="62"/>
      <c r="K813" s="62"/>
    </row>
    <row r="814" spans="1:11" ht="14.1" customHeight="1" x14ac:dyDescent="0.25">
      <c r="A814" s="62"/>
      <c r="B814" s="62"/>
      <c r="C814" s="86" t="s">
        <v>47</v>
      </c>
      <c r="D814" s="87" t="s">
        <v>1228</v>
      </c>
      <c r="E814" s="88"/>
      <c r="F814" s="88"/>
      <c r="G814" s="88"/>
      <c r="H814" s="62"/>
      <c r="I814" s="62"/>
      <c r="J814" s="62"/>
      <c r="K814" s="62"/>
    </row>
    <row r="815" spans="1:11" ht="14.1" customHeight="1" x14ac:dyDescent="0.25">
      <c r="A815" s="62"/>
      <c r="B815" s="62"/>
      <c r="C815" s="89" t="s">
        <v>49</v>
      </c>
      <c r="D815" s="90" t="s">
        <v>20</v>
      </c>
      <c r="E815" s="45"/>
      <c r="F815" s="45"/>
      <c r="G815" s="45"/>
      <c r="H815" s="62"/>
      <c r="I815" s="62"/>
      <c r="J815" s="62"/>
      <c r="K815" s="62"/>
    </row>
    <row r="816" spans="1:11" ht="14.1" customHeight="1" x14ac:dyDescent="0.25">
      <c r="A816" s="62"/>
      <c r="B816" s="62"/>
      <c r="C816" s="89" t="s">
        <v>51</v>
      </c>
      <c r="D816" s="90" t="s">
        <v>1000</v>
      </c>
      <c r="E816" s="45"/>
      <c r="F816" s="45"/>
      <c r="G816" s="45"/>
      <c r="H816" s="62"/>
      <c r="I816" s="62"/>
      <c r="J816" s="62"/>
      <c r="K816" s="62"/>
    </row>
    <row r="817" spans="1:11" ht="15" customHeight="1" x14ac:dyDescent="0.25">
      <c r="A817" s="62"/>
      <c r="B817" s="62"/>
      <c r="C817" s="91"/>
      <c r="D817" s="92">
        <v>2021</v>
      </c>
      <c r="E817" s="92">
        <v>2022</v>
      </c>
      <c r="F817" s="92">
        <v>2023</v>
      </c>
      <c r="G817" s="92">
        <v>2024</v>
      </c>
      <c r="H817" s="62"/>
      <c r="I817" s="62"/>
      <c r="J817" s="62"/>
      <c r="K817" s="62"/>
    </row>
    <row r="818" spans="1:11" ht="15" customHeight="1" x14ac:dyDescent="0.25">
      <c r="A818" s="62"/>
      <c r="B818" s="62"/>
      <c r="C818" s="93"/>
      <c r="D818" s="94" t="s">
        <v>17</v>
      </c>
      <c r="E818" s="94" t="s">
        <v>18</v>
      </c>
      <c r="F818" s="94" t="s">
        <v>18</v>
      </c>
      <c r="G818" s="94" t="s">
        <v>18</v>
      </c>
      <c r="H818" s="62"/>
      <c r="I818" s="62"/>
      <c r="J818" s="62"/>
      <c r="K818" s="62"/>
    </row>
    <row r="819" spans="1:11" ht="14.1" customHeight="1" x14ac:dyDescent="0.25">
      <c r="A819" s="62"/>
      <c r="B819" s="62"/>
      <c r="C819" s="78" t="s">
        <v>53</v>
      </c>
      <c r="D819" s="82" t="s">
        <v>20</v>
      </c>
      <c r="E819" s="82" t="s">
        <v>191</v>
      </c>
      <c r="F819" s="82" t="s">
        <v>43</v>
      </c>
      <c r="G819" s="82" t="s">
        <v>43</v>
      </c>
      <c r="H819" s="62"/>
      <c r="I819" s="62"/>
      <c r="J819" s="62"/>
      <c r="K819" s="62"/>
    </row>
    <row r="820" spans="1:11" ht="14.1" customHeight="1" x14ac:dyDescent="0.25">
      <c r="A820" s="62"/>
      <c r="B820" s="62"/>
      <c r="C820" s="78" t="s">
        <v>57</v>
      </c>
      <c r="D820" s="82" t="s">
        <v>20</v>
      </c>
      <c r="E820" s="82" t="s">
        <v>1229</v>
      </c>
      <c r="F820" s="82" t="s">
        <v>43</v>
      </c>
      <c r="G820" s="82" t="s">
        <v>43</v>
      </c>
      <c r="H820" s="62"/>
      <c r="I820" s="62"/>
      <c r="J820" s="62"/>
      <c r="K820" s="62"/>
    </row>
    <row r="821" spans="1:11" ht="14.1" customHeight="1" x14ac:dyDescent="0.25">
      <c r="A821" s="62"/>
      <c r="B821" s="62"/>
      <c r="C821" s="78" t="s">
        <v>62</v>
      </c>
      <c r="D821" s="82" t="s">
        <v>43</v>
      </c>
      <c r="E821" s="82" t="s">
        <v>1229</v>
      </c>
      <c r="F821" s="82" t="s">
        <v>43</v>
      </c>
      <c r="G821" s="82" t="s">
        <v>43</v>
      </c>
      <c r="H821" s="62"/>
      <c r="I821" s="62"/>
      <c r="J821" s="62"/>
      <c r="K821" s="62"/>
    </row>
    <row r="822" spans="1:11" ht="14.1" customHeight="1" x14ac:dyDescent="0.25">
      <c r="A822" s="62"/>
      <c r="B822" s="62"/>
      <c r="C822" s="78" t="s">
        <v>67</v>
      </c>
      <c r="D822" s="82" t="s">
        <v>20</v>
      </c>
      <c r="E822" s="82" t="s">
        <v>20</v>
      </c>
      <c r="F822" s="82" t="s">
        <v>210</v>
      </c>
      <c r="G822" s="82" t="s">
        <v>20</v>
      </c>
      <c r="H822" s="62"/>
      <c r="I822" s="62"/>
      <c r="J822" s="62"/>
      <c r="K822" s="62"/>
    </row>
    <row r="823" spans="1:11" ht="14.1" customHeight="1" x14ac:dyDescent="0.25">
      <c r="A823" s="62"/>
      <c r="B823" s="62"/>
      <c r="C823" s="78" t="s">
        <v>70</v>
      </c>
      <c r="D823" s="82" t="s">
        <v>20</v>
      </c>
      <c r="E823" s="82" t="s">
        <v>20</v>
      </c>
      <c r="F823" s="82" t="s">
        <v>210</v>
      </c>
      <c r="G823" s="82" t="s">
        <v>20</v>
      </c>
      <c r="H823" s="62"/>
      <c r="I823" s="62"/>
      <c r="J823" s="62"/>
      <c r="K823" s="62"/>
    </row>
    <row r="824" spans="1:11" ht="14.1" customHeight="1" x14ac:dyDescent="0.25">
      <c r="A824" s="62"/>
      <c r="B824" s="62"/>
      <c r="C824" s="78" t="s">
        <v>74</v>
      </c>
      <c r="D824" s="82" t="s">
        <v>20</v>
      </c>
      <c r="E824" s="82" t="s">
        <v>20</v>
      </c>
      <c r="F824" s="82" t="s">
        <v>210</v>
      </c>
      <c r="G824" s="82" t="s">
        <v>20</v>
      </c>
      <c r="H824" s="62"/>
      <c r="I824" s="62"/>
      <c r="J824" s="62"/>
      <c r="K824" s="62"/>
    </row>
    <row r="825" spans="1:11" ht="14.1" customHeight="1" x14ac:dyDescent="0.25">
      <c r="A825" s="62"/>
      <c r="B825" s="62"/>
      <c r="C825" s="95" t="s">
        <v>78</v>
      </c>
      <c r="D825" s="96"/>
      <c r="E825" s="96"/>
      <c r="F825" s="96"/>
      <c r="G825" s="96"/>
      <c r="H825" s="62"/>
      <c r="I825" s="62"/>
      <c r="J825" s="62"/>
      <c r="K825" s="62"/>
    </row>
    <row r="826" spans="1:11" ht="14.1" customHeight="1" x14ac:dyDescent="0.25">
      <c r="A826" s="62"/>
      <c r="B826" s="62"/>
      <c r="C826" s="91"/>
      <c r="D826" s="92">
        <v>2021</v>
      </c>
      <c r="E826" s="92">
        <v>2022</v>
      </c>
      <c r="F826" s="92">
        <v>2023</v>
      </c>
      <c r="G826" s="92">
        <v>2024</v>
      </c>
      <c r="H826" s="62"/>
      <c r="I826" s="62"/>
      <c r="J826" s="62"/>
      <c r="K826" s="62"/>
    </row>
    <row r="827" spans="1:11" ht="14.1" customHeight="1" x14ac:dyDescent="0.25">
      <c r="A827" s="62"/>
      <c r="B827" s="62"/>
      <c r="C827" s="93"/>
      <c r="D827" s="94" t="s">
        <v>17</v>
      </c>
      <c r="E827" s="94" t="s">
        <v>18</v>
      </c>
      <c r="F827" s="94" t="s">
        <v>18</v>
      </c>
      <c r="G827" s="94" t="s">
        <v>18</v>
      </c>
      <c r="H827" s="62"/>
      <c r="I827" s="62"/>
      <c r="J827" s="62"/>
      <c r="K827" s="62"/>
    </row>
    <row r="828" spans="1:11" ht="14.1" customHeight="1" x14ac:dyDescent="0.25">
      <c r="A828" s="62"/>
      <c r="B828" s="62"/>
      <c r="C828" s="97" t="s">
        <v>79</v>
      </c>
      <c r="D828" s="100" t="s">
        <v>20</v>
      </c>
      <c r="E828" s="98">
        <v>0</v>
      </c>
      <c r="F828" s="98">
        <v>0</v>
      </c>
      <c r="G828" s="98">
        <v>0</v>
      </c>
      <c r="H828" s="62"/>
      <c r="I828" s="62"/>
      <c r="J828" s="62"/>
      <c r="K828" s="62"/>
    </row>
    <row r="829" spans="1:11" ht="14.1" customHeight="1" x14ac:dyDescent="0.25">
      <c r="A829" s="62"/>
      <c r="B829" s="62"/>
      <c r="C829" s="97" t="s">
        <v>80</v>
      </c>
      <c r="D829" s="100" t="s">
        <v>20</v>
      </c>
      <c r="E829" s="98">
        <v>0</v>
      </c>
      <c r="F829" s="98">
        <v>0</v>
      </c>
      <c r="G829" s="98">
        <v>0</v>
      </c>
      <c r="H829" s="62"/>
      <c r="I829" s="62"/>
      <c r="J829" s="62"/>
      <c r="K829" s="62"/>
    </row>
    <row r="830" spans="1:11" ht="14.1" customHeight="1" x14ac:dyDescent="0.25">
      <c r="A830" s="62"/>
      <c r="B830" s="62"/>
      <c r="C830" s="97" t="s">
        <v>81</v>
      </c>
      <c r="D830" s="100" t="s">
        <v>20</v>
      </c>
      <c r="E830" s="98">
        <v>0</v>
      </c>
      <c r="F830" s="98">
        <v>0</v>
      </c>
      <c r="G830" s="98">
        <v>0</v>
      </c>
      <c r="H830" s="62"/>
      <c r="I830" s="62"/>
      <c r="J830" s="62"/>
      <c r="K830" s="62"/>
    </row>
    <row r="831" spans="1:11" ht="14.1" customHeight="1" x14ac:dyDescent="0.25">
      <c r="A831" s="62"/>
      <c r="B831" s="62"/>
      <c r="C831" s="97" t="s">
        <v>82</v>
      </c>
      <c r="D831" s="100" t="s">
        <v>20</v>
      </c>
      <c r="E831" s="98">
        <v>0</v>
      </c>
      <c r="F831" s="98">
        <v>0</v>
      </c>
      <c r="G831" s="98">
        <v>0</v>
      </c>
      <c r="H831" s="62"/>
      <c r="I831" s="62"/>
      <c r="J831" s="62"/>
      <c r="K831" s="62"/>
    </row>
    <row r="832" spans="1:11" ht="14.1" customHeight="1" x14ac:dyDescent="0.25">
      <c r="A832" s="62"/>
      <c r="B832" s="62"/>
      <c r="C832" s="97" t="s">
        <v>80</v>
      </c>
      <c r="D832" s="100" t="s">
        <v>20</v>
      </c>
      <c r="E832" s="98">
        <v>0</v>
      </c>
      <c r="F832" s="98">
        <v>0</v>
      </c>
      <c r="G832" s="98">
        <v>0</v>
      </c>
      <c r="H832" s="62"/>
      <c r="I832" s="62"/>
      <c r="J832" s="62"/>
      <c r="K832" s="62"/>
    </row>
    <row r="833" spans="1:11" ht="14.1" customHeight="1" x14ac:dyDescent="0.25">
      <c r="A833" s="62"/>
      <c r="B833" s="62"/>
      <c r="C833" s="97" t="s">
        <v>81</v>
      </c>
      <c r="D833" s="100" t="s">
        <v>20</v>
      </c>
      <c r="E833" s="98">
        <v>0</v>
      </c>
      <c r="F833" s="98">
        <v>0</v>
      </c>
      <c r="G833" s="98">
        <v>0</v>
      </c>
      <c r="H833" s="62"/>
      <c r="I833" s="62"/>
      <c r="J833" s="62"/>
      <c r="K833" s="62"/>
    </row>
    <row r="834" spans="1:11" ht="14.1" customHeight="1" x14ac:dyDescent="0.25">
      <c r="A834" s="62"/>
      <c r="B834" s="62"/>
      <c r="C834" s="97" t="s">
        <v>83</v>
      </c>
      <c r="D834" s="100" t="s">
        <v>20</v>
      </c>
      <c r="E834" s="98">
        <v>0</v>
      </c>
      <c r="F834" s="98">
        <v>0</v>
      </c>
      <c r="G834" s="98">
        <v>0</v>
      </c>
      <c r="H834" s="62"/>
      <c r="I834" s="62"/>
      <c r="J834" s="62"/>
      <c r="K834" s="62"/>
    </row>
    <row r="835" spans="1:11" ht="14.1" customHeight="1" x14ac:dyDescent="0.25">
      <c r="A835" s="62"/>
      <c r="B835" s="62"/>
      <c r="C835" s="97" t="s">
        <v>80</v>
      </c>
      <c r="D835" s="100" t="s">
        <v>20</v>
      </c>
      <c r="E835" s="98">
        <v>0</v>
      </c>
      <c r="F835" s="98">
        <v>0</v>
      </c>
      <c r="G835" s="98">
        <v>0</v>
      </c>
      <c r="H835" s="62"/>
      <c r="I835" s="62"/>
      <c r="J835" s="62"/>
      <c r="K835" s="62"/>
    </row>
    <row r="836" spans="1:11" ht="14.1" customHeight="1" x14ac:dyDescent="0.25">
      <c r="A836" s="62"/>
      <c r="B836" s="62"/>
      <c r="C836" s="97" t="s">
        <v>81</v>
      </c>
      <c r="D836" s="100" t="s">
        <v>20</v>
      </c>
      <c r="E836" s="98">
        <v>0</v>
      </c>
      <c r="F836" s="98">
        <v>0</v>
      </c>
      <c r="G836" s="98">
        <v>0</v>
      </c>
      <c r="H836" s="62"/>
      <c r="I836" s="62"/>
      <c r="J836" s="62"/>
      <c r="K836" s="62"/>
    </row>
    <row r="837" spans="1:11" ht="14.1" customHeight="1" x14ac:dyDescent="0.25">
      <c r="A837" s="62"/>
      <c r="B837" s="62"/>
      <c r="C837" s="97" t="s">
        <v>84</v>
      </c>
      <c r="D837" s="100" t="s">
        <v>20</v>
      </c>
      <c r="E837" s="98">
        <v>0</v>
      </c>
      <c r="F837" s="98">
        <v>0</v>
      </c>
      <c r="G837" s="98">
        <v>0</v>
      </c>
      <c r="H837" s="62"/>
      <c r="I837" s="62"/>
      <c r="J837" s="62"/>
      <c r="K837" s="62"/>
    </row>
    <row r="838" spans="1:11" ht="14.1" customHeight="1" x14ac:dyDescent="0.25">
      <c r="A838" s="62"/>
      <c r="B838" s="62"/>
      <c r="C838" s="97" t="s">
        <v>80</v>
      </c>
      <c r="D838" s="100" t="s">
        <v>20</v>
      </c>
      <c r="E838" s="98">
        <v>0</v>
      </c>
      <c r="F838" s="98">
        <v>0</v>
      </c>
      <c r="G838" s="98">
        <v>0</v>
      </c>
      <c r="H838" s="62"/>
      <c r="I838" s="62"/>
      <c r="J838" s="62"/>
      <c r="K838" s="62"/>
    </row>
    <row r="839" spans="1:11" ht="14.1" customHeight="1" x14ac:dyDescent="0.25">
      <c r="A839" s="62"/>
      <c r="B839" s="62"/>
      <c r="C839" s="97" t="s">
        <v>81</v>
      </c>
      <c r="D839" s="100" t="s">
        <v>20</v>
      </c>
      <c r="E839" s="98">
        <v>0</v>
      </c>
      <c r="F839" s="98">
        <v>0</v>
      </c>
      <c r="G839" s="98">
        <v>0</v>
      </c>
      <c r="H839" s="62"/>
      <c r="I839" s="62"/>
      <c r="J839" s="62"/>
      <c r="K839" s="62"/>
    </row>
    <row r="840" spans="1:11" ht="14.1" customHeight="1" x14ac:dyDescent="0.25">
      <c r="A840" s="62"/>
      <c r="B840" s="62"/>
      <c r="C840" s="97" t="s">
        <v>85</v>
      </c>
      <c r="D840" s="100" t="s">
        <v>20</v>
      </c>
      <c r="E840" s="98">
        <v>0</v>
      </c>
      <c r="F840" s="98">
        <v>0</v>
      </c>
      <c r="G840" s="98">
        <v>0</v>
      </c>
      <c r="H840" s="62"/>
      <c r="I840" s="62"/>
      <c r="J840" s="62"/>
      <c r="K840" s="62"/>
    </row>
    <row r="841" spans="1:11" ht="14.1" customHeight="1" x14ac:dyDescent="0.25">
      <c r="A841" s="62"/>
      <c r="B841" s="62"/>
      <c r="C841" s="97" t="s">
        <v>80</v>
      </c>
      <c r="D841" s="100" t="s">
        <v>20</v>
      </c>
      <c r="E841" s="98">
        <v>0</v>
      </c>
      <c r="F841" s="98">
        <v>0</v>
      </c>
      <c r="G841" s="98">
        <v>0</v>
      </c>
      <c r="H841" s="62"/>
      <c r="I841" s="62"/>
      <c r="J841" s="62"/>
      <c r="K841" s="62"/>
    </row>
    <row r="842" spans="1:11" ht="14.1" customHeight="1" x14ac:dyDescent="0.25">
      <c r="A842" s="62"/>
      <c r="B842" s="62"/>
      <c r="C842" s="97" t="s">
        <v>81</v>
      </c>
      <c r="D842" s="100" t="s">
        <v>20</v>
      </c>
      <c r="E842" s="98">
        <v>0</v>
      </c>
      <c r="F842" s="98">
        <v>0</v>
      </c>
      <c r="G842" s="98">
        <v>0</v>
      </c>
      <c r="H842" s="62"/>
      <c r="I842" s="62"/>
      <c r="J842" s="62"/>
      <c r="K842" s="62"/>
    </row>
    <row r="843" spans="1:11" ht="14.1" customHeight="1" x14ac:dyDescent="0.25">
      <c r="A843" s="62"/>
      <c r="B843" s="62"/>
      <c r="C843" s="97" t="s">
        <v>86</v>
      </c>
      <c r="D843" s="100" t="s">
        <v>20</v>
      </c>
      <c r="E843" s="98">
        <v>0</v>
      </c>
      <c r="F843" s="98">
        <v>0</v>
      </c>
      <c r="G843" s="98">
        <v>0</v>
      </c>
      <c r="H843" s="62"/>
      <c r="I843" s="62"/>
      <c r="J843" s="62"/>
      <c r="K843" s="62"/>
    </row>
    <row r="844" spans="1:11" ht="14.1" customHeight="1" x14ac:dyDescent="0.25">
      <c r="A844" s="62"/>
      <c r="B844" s="62"/>
      <c r="C844" s="97" t="s">
        <v>80</v>
      </c>
      <c r="D844" s="100" t="s">
        <v>20</v>
      </c>
      <c r="E844" s="98">
        <v>0</v>
      </c>
      <c r="F844" s="98">
        <v>0</v>
      </c>
      <c r="G844" s="98">
        <v>0</v>
      </c>
      <c r="H844" s="62"/>
      <c r="I844" s="62"/>
      <c r="J844" s="62"/>
      <c r="K844" s="62"/>
    </row>
    <row r="845" spans="1:11" ht="14.1" customHeight="1" x14ac:dyDescent="0.25">
      <c r="A845" s="62"/>
      <c r="B845" s="62"/>
      <c r="C845" s="97" t="s">
        <v>81</v>
      </c>
      <c r="D845" s="100" t="s">
        <v>20</v>
      </c>
      <c r="E845" s="98">
        <v>0</v>
      </c>
      <c r="F845" s="98">
        <v>0</v>
      </c>
      <c r="G845" s="98">
        <v>0</v>
      </c>
      <c r="H845" s="62"/>
      <c r="I845" s="62"/>
      <c r="J845" s="62"/>
      <c r="K845" s="62"/>
    </row>
    <row r="846" spans="1:11" ht="14.1" customHeight="1" x14ac:dyDescent="0.25">
      <c r="A846" s="62"/>
      <c r="B846" s="62"/>
      <c r="C846" s="97" t="s">
        <v>87</v>
      </c>
      <c r="D846" s="100" t="s">
        <v>20</v>
      </c>
      <c r="E846" s="98">
        <v>0</v>
      </c>
      <c r="F846" s="98">
        <v>0</v>
      </c>
      <c r="G846" s="98">
        <v>0</v>
      </c>
      <c r="H846" s="62"/>
      <c r="I846" s="62"/>
      <c r="J846" s="62"/>
      <c r="K846" s="62"/>
    </row>
    <row r="847" spans="1:11" ht="14.1" customHeight="1" x14ac:dyDescent="0.25">
      <c r="A847" s="62"/>
      <c r="B847" s="62"/>
      <c r="C847" s="97" t="s">
        <v>80</v>
      </c>
      <c r="D847" s="100" t="s">
        <v>20</v>
      </c>
      <c r="E847" s="98">
        <v>0</v>
      </c>
      <c r="F847" s="98">
        <v>0</v>
      </c>
      <c r="G847" s="98">
        <v>0</v>
      </c>
      <c r="H847" s="62"/>
      <c r="I847" s="62"/>
      <c r="J847" s="62"/>
      <c r="K847" s="62"/>
    </row>
    <row r="848" spans="1:11" ht="14.1" customHeight="1" x14ac:dyDescent="0.25">
      <c r="A848" s="62"/>
      <c r="B848" s="62"/>
      <c r="C848" s="97" t="s">
        <v>81</v>
      </c>
      <c r="D848" s="100" t="s">
        <v>20</v>
      </c>
      <c r="E848" s="98">
        <v>0</v>
      </c>
      <c r="F848" s="98">
        <v>0</v>
      </c>
      <c r="G848" s="98">
        <v>0</v>
      </c>
      <c r="H848" s="62"/>
      <c r="I848" s="62"/>
      <c r="J848" s="62"/>
      <c r="K848" s="62"/>
    </row>
    <row r="849" spans="1:11" ht="14.1" customHeight="1" x14ac:dyDescent="0.25">
      <c r="A849" s="62"/>
      <c r="B849" s="62"/>
      <c r="C849" s="97" t="s">
        <v>88</v>
      </c>
      <c r="D849" s="100" t="s">
        <v>20</v>
      </c>
      <c r="E849" s="98">
        <v>0</v>
      </c>
      <c r="F849" s="98">
        <v>0</v>
      </c>
      <c r="G849" s="98">
        <v>0</v>
      </c>
      <c r="H849" s="62"/>
      <c r="I849" s="62"/>
      <c r="J849" s="62"/>
      <c r="K849" s="62"/>
    </row>
    <row r="850" spans="1:11" ht="14.1" customHeight="1" x14ac:dyDescent="0.25">
      <c r="A850" s="62"/>
      <c r="B850" s="62"/>
      <c r="C850" s="97" t="s">
        <v>80</v>
      </c>
      <c r="D850" s="100" t="s">
        <v>20</v>
      </c>
      <c r="E850" s="98">
        <v>0</v>
      </c>
      <c r="F850" s="98">
        <v>0</v>
      </c>
      <c r="G850" s="98">
        <v>0</v>
      </c>
      <c r="H850" s="62"/>
      <c r="I850" s="62"/>
      <c r="J850" s="62"/>
      <c r="K850" s="62"/>
    </row>
    <row r="851" spans="1:11" ht="14.1" customHeight="1" x14ac:dyDescent="0.25">
      <c r="A851" s="62"/>
      <c r="B851" s="62"/>
      <c r="C851" s="97" t="s">
        <v>89</v>
      </c>
      <c r="D851" s="100" t="s">
        <v>20</v>
      </c>
      <c r="E851" s="98">
        <v>0</v>
      </c>
      <c r="F851" s="98">
        <v>0</v>
      </c>
      <c r="G851" s="98">
        <v>0</v>
      </c>
      <c r="H851" s="62"/>
      <c r="I851" s="62"/>
      <c r="J851" s="62"/>
      <c r="K851" s="62"/>
    </row>
    <row r="852" spans="1:11" ht="14.1" customHeight="1" x14ac:dyDescent="0.25">
      <c r="A852" s="62"/>
      <c r="B852" s="62"/>
      <c r="C852" s="97" t="s">
        <v>90</v>
      </c>
      <c r="D852" s="100" t="s">
        <v>20</v>
      </c>
      <c r="E852" s="98">
        <v>0</v>
      </c>
      <c r="F852" s="98">
        <v>0</v>
      </c>
      <c r="G852" s="98">
        <v>0</v>
      </c>
      <c r="H852" s="62"/>
      <c r="I852" s="62"/>
      <c r="J852" s="62"/>
      <c r="K852" s="62"/>
    </row>
    <row r="853" spans="1:11" ht="14.1" customHeight="1" x14ac:dyDescent="0.25">
      <c r="A853" s="62"/>
      <c r="B853" s="62"/>
      <c r="C853" s="97" t="s">
        <v>91</v>
      </c>
      <c r="D853" s="100" t="s">
        <v>20</v>
      </c>
      <c r="E853" s="98">
        <v>0</v>
      </c>
      <c r="F853" s="98">
        <v>0</v>
      </c>
      <c r="G853" s="98">
        <v>0</v>
      </c>
      <c r="H853" s="62"/>
      <c r="I853" s="62"/>
      <c r="J853" s="62"/>
      <c r="K853" s="62"/>
    </row>
    <row r="854" spans="1:11" ht="14.1" customHeight="1" x14ac:dyDescent="0.25">
      <c r="A854" s="62"/>
      <c r="B854" s="62"/>
      <c r="C854" s="97" t="s">
        <v>92</v>
      </c>
      <c r="D854" s="100" t="s">
        <v>20</v>
      </c>
      <c r="E854" s="98">
        <v>0</v>
      </c>
      <c r="F854" s="98">
        <v>0</v>
      </c>
      <c r="G854" s="98">
        <v>0</v>
      </c>
      <c r="H854" s="62"/>
      <c r="I854" s="62"/>
      <c r="J854" s="62"/>
      <c r="K854" s="62"/>
    </row>
    <row r="855" spans="1:11" ht="14.1" customHeight="1" x14ac:dyDescent="0.25">
      <c r="A855" s="62"/>
      <c r="B855" s="62"/>
      <c r="C855" s="97" t="s">
        <v>93</v>
      </c>
      <c r="D855" s="100" t="s">
        <v>20</v>
      </c>
      <c r="E855" s="98">
        <v>120000</v>
      </c>
      <c r="F855" s="98">
        <v>0</v>
      </c>
      <c r="G855" s="98">
        <v>0</v>
      </c>
      <c r="H855" s="62"/>
      <c r="I855" s="62"/>
      <c r="J855" s="62"/>
      <c r="K855" s="62"/>
    </row>
    <row r="856" spans="1:11" ht="14.1" customHeight="1" x14ac:dyDescent="0.25">
      <c r="A856" s="62"/>
      <c r="B856" s="62"/>
      <c r="C856" s="97" t="s">
        <v>80</v>
      </c>
      <c r="D856" s="100" t="s">
        <v>20</v>
      </c>
      <c r="E856" s="98">
        <v>120000</v>
      </c>
      <c r="F856" s="98">
        <v>0</v>
      </c>
      <c r="G856" s="98">
        <v>0</v>
      </c>
      <c r="H856" s="62"/>
      <c r="I856" s="62"/>
      <c r="J856" s="62"/>
      <c r="K856" s="62"/>
    </row>
    <row r="857" spans="1:11" ht="14.1" customHeight="1" x14ac:dyDescent="0.25">
      <c r="A857" s="62"/>
      <c r="B857" s="62"/>
      <c r="C857" s="97" t="s">
        <v>89</v>
      </c>
      <c r="D857" s="100" t="s">
        <v>20</v>
      </c>
      <c r="E857" s="98">
        <v>0</v>
      </c>
      <c r="F857" s="98">
        <v>0</v>
      </c>
      <c r="G857" s="98">
        <v>0</v>
      </c>
      <c r="H857" s="62"/>
      <c r="I857" s="62"/>
      <c r="J857" s="62"/>
      <c r="K857" s="62"/>
    </row>
    <row r="858" spans="1:11" ht="14.1" customHeight="1" x14ac:dyDescent="0.25">
      <c r="A858" s="62"/>
      <c r="B858" s="62"/>
      <c r="C858" s="97" t="s">
        <v>90</v>
      </c>
      <c r="D858" s="100" t="s">
        <v>20</v>
      </c>
      <c r="E858" s="98">
        <v>0</v>
      </c>
      <c r="F858" s="98">
        <v>0</v>
      </c>
      <c r="G858" s="98">
        <v>0</v>
      </c>
      <c r="H858" s="62"/>
      <c r="I858" s="62"/>
      <c r="J858" s="62"/>
      <c r="K858" s="62"/>
    </row>
    <row r="859" spans="1:11" ht="14.1" customHeight="1" x14ac:dyDescent="0.25">
      <c r="A859" s="62"/>
      <c r="B859" s="62"/>
      <c r="C859" s="97" t="s">
        <v>91</v>
      </c>
      <c r="D859" s="100" t="s">
        <v>20</v>
      </c>
      <c r="E859" s="98">
        <v>0</v>
      </c>
      <c r="F859" s="98">
        <v>0</v>
      </c>
      <c r="G859" s="98">
        <v>0</v>
      </c>
      <c r="H859" s="62"/>
      <c r="I859" s="62"/>
      <c r="J859" s="62"/>
      <c r="K859" s="62"/>
    </row>
    <row r="860" spans="1:11" ht="14.1" customHeight="1" x14ac:dyDescent="0.25">
      <c r="A860" s="62"/>
      <c r="B860" s="62"/>
      <c r="C860" s="97" t="s">
        <v>92</v>
      </c>
      <c r="D860" s="100" t="s">
        <v>20</v>
      </c>
      <c r="E860" s="98">
        <v>0</v>
      </c>
      <c r="F860" s="98">
        <v>0</v>
      </c>
      <c r="G860" s="98">
        <v>0</v>
      </c>
      <c r="H860" s="62"/>
      <c r="I860" s="62"/>
      <c r="J860" s="62"/>
      <c r="K860" s="62"/>
    </row>
    <row r="861" spans="1:11" ht="14.1" customHeight="1" x14ac:dyDescent="0.25">
      <c r="A861" s="62"/>
      <c r="B861" s="62"/>
      <c r="C861" s="97" t="s">
        <v>94</v>
      </c>
      <c r="D861" s="100" t="s">
        <v>20</v>
      </c>
      <c r="E861" s="98">
        <v>0</v>
      </c>
      <c r="F861" s="98">
        <v>0</v>
      </c>
      <c r="G861" s="98">
        <v>0</v>
      </c>
      <c r="H861" s="62"/>
      <c r="I861" s="62"/>
      <c r="J861" s="62"/>
      <c r="K861" s="62"/>
    </row>
    <row r="862" spans="1:11" ht="14.1" customHeight="1" x14ac:dyDescent="0.25">
      <c r="A862" s="62"/>
      <c r="B862" s="62"/>
      <c r="C862" s="97" t="s">
        <v>80</v>
      </c>
      <c r="D862" s="100" t="s">
        <v>20</v>
      </c>
      <c r="E862" s="98">
        <v>0</v>
      </c>
      <c r="F862" s="98">
        <v>0</v>
      </c>
      <c r="G862" s="98">
        <v>0</v>
      </c>
      <c r="H862" s="62"/>
      <c r="I862" s="62"/>
      <c r="J862" s="62"/>
      <c r="K862" s="62"/>
    </row>
    <row r="863" spans="1:11" ht="14.1" customHeight="1" x14ac:dyDescent="0.25">
      <c r="A863" s="62"/>
      <c r="B863" s="62"/>
      <c r="C863" s="97" t="s">
        <v>89</v>
      </c>
      <c r="D863" s="100" t="s">
        <v>20</v>
      </c>
      <c r="E863" s="98">
        <v>0</v>
      </c>
      <c r="F863" s="98">
        <v>0</v>
      </c>
      <c r="G863" s="98">
        <v>0</v>
      </c>
      <c r="H863" s="62"/>
      <c r="I863" s="62"/>
      <c r="J863" s="62"/>
      <c r="K863" s="62"/>
    </row>
    <row r="864" spans="1:11" ht="14.1" customHeight="1" x14ac:dyDescent="0.25">
      <c r="A864" s="62"/>
      <c r="B864" s="62"/>
      <c r="C864" s="97" t="s">
        <v>90</v>
      </c>
      <c r="D864" s="100" t="s">
        <v>20</v>
      </c>
      <c r="E864" s="98">
        <v>0</v>
      </c>
      <c r="F864" s="98">
        <v>0</v>
      </c>
      <c r="G864" s="98">
        <v>0</v>
      </c>
      <c r="H864" s="62"/>
      <c r="I864" s="62"/>
      <c r="J864" s="62"/>
      <c r="K864" s="62"/>
    </row>
    <row r="865" spans="1:11" ht="14.1" customHeight="1" x14ac:dyDescent="0.25">
      <c r="A865" s="62"/>
      <c r="B865" s="62"/>
      <c r="C865" s="97" t="s">
        <v>91</v>
      </c>
      <c r="D865" s="100" t="s">
        <v>20</v>
      </c>
      <c r="E865" s="98">
        <v>0</v>
      </c>
      <c r="F865" s="98">
        <v>0</v>
      </c>
      <c r="G865" s="98">
        <v>0</v>
      </c>
      <c r="H865" s="62"/>
      <c r="I865" s="62"/>
      <c r="J865" s="62"/>
      <c r="K865" s="62"/>
    </row>
    <row r="866" spans="1:11" ht="14.1" customHeight="1" x14ac:dyDescent="0.25">
      <c r="A866" s="62"/>
      <c r="B866" s="62"/>
      <c r="C866" s="97" t="s">
        <v>92</v>
      </c>
      <c r="D866" s="100" t="s">
        <v>20</v>
      </c>
      <c r="E866" s="98">
        <v>0</v>
      </c>
      <c r="F866" s="98">
        <v>0</v>
      </c>
      <c r="G866" s="98">
        <v>0</v>
      </c>
      <c r="H866" s="62"/>
      <c r="I866" s="62"/>
      <c r="J866" s="62"/>
      <c r="K866" s="62"/>
    </row>
    <row r="867" spans="1:11" ht="14.1" customHeight="1" x14ac:dyDescent="0.25">
      <c r="A867" s="62"/>
      <c r="B867" s="62"/>
      <c r="C867" s="97" t="s">
        <v>95</v>
      </c>
      <c r="D867" s="100" t="s">
        <v>20</v>
      </c>
      <c r="E867" s="98">
        <v>0</v>
      </c>
      <c r="F867" s="98">
        <v>0</v>
      </c>
      <c r="G867" s="98">
        <v>0</v>
      </c>
      <c r="H867" s="62"/>
      <c r="I867" s="62"/>
      <c r="J867" s="62"/>
      <c r="K867" s="62"/>
    </row>
    <row r="868" spans="1:11" ht="14.1" customHeight="1" x14ac:dyDescent="0.25">
      <c r="A868" s="62"/>
      <c r="B868" s="62"/>
      <c r="C868" s="97" t="s">
        <v>96</v>
      </c>
      <c r="D868" s="100" t="s">
        <v>20</v>
      </c>
      <c r="E868" s="98">
        <v>0</v>
      </c>
      <c r="F868" s="98">
        <v>0</v>
      </c>
      <c r="G868" s="98">
        <v>0</v>
      </c>
      <c r="H868" s="62"/>
      <c r="I868" s="62"/>
      <c r="J868" s="62"/>
      <c r="K868" s="62"/>
    </row>
    <row r="869" spans="1:11" ht="14.1" customHeight="1" x14ac:dyDescent="0.25">
      <c r="A869" s="62"/>
      <c r="B869" s="62"/>
      <c r="C869" s="99" t="s">
        <v>97</v>
      </c>
      <c r="D869" s="98">
        <v>0</v>
      </c>
      <c r="E869" s="98">
        <v>120000</v>
      </c>
      <c r="F869" s="98">
        <v>0</v>
      </c>
      <c r="G869" s="98">
        <v>0</v>
      </c>
      <c r="H869" s="62"/>
      <c r="I869" s="62"/>
      <c r="J869" s="62"/>
      <c r="K869" s="62"/>
    </row>
    <row r="870" spans="1:11" ht="14.1" customHeight="1" x14ac:dyDescent="0.25">
      <c r="A870" s="62"/>
      <c r="B870" s="62"/>
      <c r="C870" s="85" t="s">
        <v>1230</v>
      </c>
      <c r="D870" s="83" t="s">
        <v>1231</v>
      </c>
      <c r="E870" s="84"/>
      <c r="F870" s="84"/>
      <c r="G870" s="84"/>
      <c r="H870" s="62"/>
      <c r="I870" s="62"/>
      <c r="J870" s="62"/>
      <c r="K870" s="62"/>
    </row>
    <row r="871" spans="1:11" ht="36.950000000000003" customHeight="1" x14ac:dyDescent="0.25">
      <c r="A871" s="62"/>
      <c r="B871" s="62"/>
      <c r="C871" s="86" t="s">
        <v>47</v>
      </c>
      <c r="D871" s="87" t="s">
        <v>1232</v>
      </c>
      <c r="E871" s="88"/>
      <c r="F871" s="88"/>
      <c r="G871" s="88"/>
      <c r="H871" s="62"/>
      <c r="I871" s="62"/>
      <c r="J871" s="62"/>
      <c r="K871" s="62"/>
    </row>
    <row r="872" spans="1:11" ht="36.950000000000003" customHeight="1" x14ac:dyDescent="0.25">
      <c r="A872" s="62"/>
      <c r="B872" s="62"/>
      <c r="C872" s="89" t="s">
        <v>49</v>
      </c>
      <c r="D872" s="90" t="s">
        <v>1233</v>
      </c>
      <c r="E872" s="45"/>
      <c r="F872" s="45"/>
      <c r="G872" s="45"/>
      <c r="H872" s="62"/>
      <c r="I872" s="62"/>
      <c r="J872" s="62"/>
      <c r="K872" s="62"/>
    </row>
    <row r="873" spans="1:11" ht="36.950000000000003" customHeight="1" x14ac:dyDescent="0.25">
      <c r="A873" s="62"/>
      <c r="B873" s="62"/>
      <c r="C873" s="89" t="s">
        <v>51</v>
      </c>
      <c r="D873" s="90" t="s">
        <v>1234</v>
      </c>
      <c r="E873" s="45"/>
      <c r="F873" s="45"/>
      <c r="G873" s="45"/>
      <c r="H873" s="62"/>
      <c r="I873" s="62"/>
      <c r="J873" s="62"/>
      <c r="K873" s="62"/>
    </row>
    <row r="874" spans="1:11" ht="15" customHeight="1" x14ac:dyDescent="0.25">
      <c r="A874" s="62"/>
      <c r="B874" s="62"/>
      <c r="C874" s="91"/>
      <c r="D874" s="92">
        <v>2021</v>
      </c>
      <c r="E874" s="92">
        <v>2022</v>
      </c>
      <c r="F874" s="92">
        <v>2023</v>
      </c>
      <c r="G874" s="92">
        <v>2024</v>
      </c>
      <c r="H874" s="62"/>
      <c r="I874" s="62"/>
      <c r="J874" s="62"/>
      <c r="K874" s="62"/>
    </row>
    <row r="875" spans="1:11" ht="15" customHeight="1" x14ac:dyDescent="0.25">
      <c r="A875" s="62"/>
      <c r="B875" s="62"/>
      <c r="C875" s="93"/>
      <c r="D875" s="94" t="s">
        <v>17</v>
      </c>
      <c r="E875" s="94" t="s">
        <v>18</v>
      </c>
      <c r="F875" s="94" t="s">
        <v>18</v>
      </c>
      <c r="G875" s="94" t="s">
        <v>18</v>
      </c>
      <c r="H875" s="62"/>
      <c r="I875" s="62"/>
      <c r="J875" s="62"/>
      <c r="K875" s="62"/>
    </row>
    <row r="876" spans="1:11" ht="14.1" customHeight="1" x14ac:dyDescent="0.25">
      <c r="A876" s="62"/>
      <c r="B876" s="62"/>
      <c r="C876" s="78" t="s">
        <v>53</v>
      </c>
      <c r="D876" s="82" t="s">
        <v>43</v>
      </c>
      <c r="E876" s="82" t="s">
        <v>191</v>
      </c>
      <c r="F876" s="82" t="s">
        <v>191</v>
      </c>
      <c r="G876" s="82" t="s">
        <v>191</v>
      </c>
      <c r="H876" s="62"/>
      <c r="I876" s="62"/>
      <c r="J876" s="62"/>
      <c r="K876" s="62"/>
    </row>
    <row r="877" spans="1:11" ht="14.1" customHeight="1" x14ac:dyDescent="0.25">
      <c r="A877" s="62"/>
      <c r="B877" s="62"/>
      <c r="C877" s="78" t="s">
        <v>57</v>
      </c>
      <c r="D877" s="82" t="s">
        <v>43</v>
      </c>
      <c r="E877" s="82" t="s">
        <v>1235</v>
      </c>
      <c r="F877" s="82" t="s">
        <v>1236</v>
      </c>
      <c r="G877" s="82" t="s">
        <v>1237</v>
      </c>
      <c r="H877" s="62"/>
      <c r="I877" s="62"/>
      <c r="J877" s="62"/>
      <c r="K877" s="62"/>
    </row>
    <row r="878" spans="1:11" ht="14.1" customHeight="1" x14ac:dyDescent="0.25">
      <c r="A878" s="62"/>
      <c r="B878" s="62"/>
      <c r="C878" s="78" t="s">
        <v>62</v>
      </c>
      <c r="D878" s="82" t="s">
        <v>43</v>
      </c>
      <c r="E878" s="82" t="s">
        <v>1235</v>
      </c>
      <c r="F878" s="82" t="s">
        <v>1236</v>
      </c>
      <c r="G878" s="82" t="s">
        <v>1237</v>
      </c>
      <c r="H878" s="62"/>
      <c r="I878" s="62"/>
      <c r="J878" s="62"/>
      <c r="K878" s="62"/>
    </row>
    <row r="879" spans="1:11" ht="14.1" customHeight="1" x14ac:dyDescent="0.25">
      <c r="A879" s="62"/>
      <c r="B879" s="62"/>
      <c r="C879" s="78" t="s">
        <v>67</v>
      </c>
      <c r="D879" s="82" t="s">
        <v>20</v>
      </c>
      <c r="E879" s="82" t="s">
        <v>20</v>
      </c>
      <c r="F879" s="82" t="s">
        <v>43</v>
      </c>
      <c r="G879" s="82" t="s">
        <v>43</v>
      </c>
      <c r="H879" s="62"/>
      <c r="I879" s="62"/>
      <c r="J879" s="62"/>
      <c r="K879" s="62"/>
    </row>
    <row r="880" spans="1:11" ht="14.1" customHeight="1" x14ac:dyDescent="0.25">
      <c r="A880" s="62"/>
      <c r="B880" s="62"/>
      <c r="C880" s="78" t="s">
        <v>70</v>
      </c>
      <c r="D880" s="82" t="s">
        <v>20</v>
      </c>
      <c r="E880" s="82" t="s">
        <v>20</v>
      </c>
      <c r="F880" s="82" t="s">
        <v>1238</v>
      </c>
      <c r="G880" s="82" t="s">
        <v>1239</v>
      </c>
      <c r="H880" s="62"/>
      <c r="I880" s="62"/>
      <c r="J880" s="62"/>
      <c r="K880" s="62"/>
    </row>
    <row r="881" spans="1:11" ht="14.1" customHeight="1" x14ac:dyDescent="0.25">
      <c r="A881" s="62"/>
      <c r="B881" s="62"/>
      <c r="C881" s="78" t="s">
        <v>74</v>
      </c>
      <c r="D881" s="82" t="s">
        <v>20</v>
      </c>
      <c r="E881" s="82" t="s">
        <v>20</v>
      </c>
      <c r="F881" s="82" t="s">
        <v>1238</v>
      </c>
      <c r="G881" s="82" t="s">
        <v>1239</v>
      </c>
      <c r="H881" s="62"/>
      <c r="I881" s="62"/>
      <c r="J881" s="62"/>
      <c r="K881" s="62"/>
    </row>
    <row r="882" spans="1:11" ht="14.1" customHeight="1" x14ac:dyDescent="0.25">
      <c r="A882" s="62"/>
      <c r="B882" s="62"/>
      <c r="C882" s="95" t="s">
        <v>78</v>
      </c>
      <c r="D882" s="96"/>
      <c r="E882" s="96"/>
      <c r="F882" s="96"/>
      <c r="G882" s="96"/>
      <c r="H882" s="62"/>
      <c r="I882" s="62"/>
      <c r="J882" s="62"/>
      <c r="K882" s="62"/>
    </row>
    <row r="883" spans="1:11" ht="14.1" customHeight="1" x14ac:dyDescent="0.25">
      <c r="A883" s="62"/>
      <c r="B883" s="62"/>
      <c r="C883" s="91"/>
      <c r="D883" s="92">
        <v>2021</v>
      </c>
      <c r="E883" s="92">
        <v>2022</v>
      </c>
      <c r="F883" s="92">
        <v>2023</v>
      </c>
      <c r="G883" s="92">
        <v>2024</v>
      </c>
      <c r="H883" s="62"/>
      <c r="I883" s="62"/>
      <c r="J883" s="62"/>
      <c r="K883" s="62"/>
    </row>
    <row r="884" spans="1:11" ht="14.1" customHeight="1" x14ac:dyDescent="0.25">
      <c r="A884" s="62"/>
      <c r="B884" s="62"/>
      <c r="C884" s="93"/>
      <c r="D884" s="94" t="s">
        <v>17</v>
      </c>
      <c r="E884" s="94" t="s">
        <v>18</v>
      </c>
      <c r="F884" s="94" t="s">
        <v>18</v>
      </c>
      <c r="G884" s="94" t="s">
        <v>18</v>
      </c>
      <c r="H884" s="62"/>
      <c r="I884" s="62"/>
      <c r="J884" s="62"/>
      <c r="K884" s="62"/>
    </row>
    <row r="885" spans="1:11" ht="14.1" customHeight="1" x14ac:dyDescent="0.25">
      <c r="A885" s="62"/>
      <c r="B885" s="62"/>
      <c r="C885" s="97" t="s">
        <v>79</v>
      </c>
      <c r="D885" s="98">
        <v>0</v>
      </c>
      <c r="E885" s="98">
        <v>0</v>
      </c>
      <c r="F885" s="98">
        <v>0</v>
      </c>
      <c r="G885" s="98">
        <v>0</v>
      </c>
      <c r="H885" s="62"/>
      <c r="I885" s="62"/>
      <c r="J885" s="62"/>
      <c r="K885" s="62"/>
    </row>
    <row r="886" spans="1:11" ht="14.1" customHeight="1" x14ac:dyDescent="0.25">
      <c r="A886" s="62"/>
      <c r="B886" s="62"/>
      <c r="C886" s="97" t="s">
        <v>80</v>
      </c>
      <c r="D886" s="98">
        <v>0</v>
      </c>
      <c r="E886" s="98">
        <v>0</v>
      </c>
      <c r="F886" s="98">
        <v>0</v>
      </c>
      <c r="G886" s="98">
        <v>0</v>
      </c>
      <c r="H886" s="62"/>
      <c r="I886" s="62"/>
      <c r="J886" s="62"/>
      <c r="K886" s="62"/>
    </row>
    <row r="887" spans="1:11" ht="14.1" customHeight="1" x14ac:dyDescent="0.25">
      <c r="A887" s="62"/>
      <c r="B887" s="62"/>
      <c r="C887" s="97" t="s">
        <v>81</v>
      </c>
      <c r="D887" s="98">
        <v>0</v>
      </c>
      <c r="E887" s="98">
        <v>0</v>
      </c>
      <c r="F887" s="98">
        <v>0</v>
      </c>
      <c r="G887" s="98">
        <v>0</v>
      </c>
      <c r="H887" s="62"/>
      <c r="I887" s="62"/>
      <c r="J887" s="62"/>
      <c r="K887" s="62"/>
    </row>
    <row r="888" spans="1:11" ht="14.1" customHeight="1" x14ac:dyDescent="0.25">
      <c r="A888" s="62"/>
      <c r="B888" s="62"/>
      <c r="C888" s="97" t="s">
        <v>82</v>
      </c>
      <c r="D888" s="98">
        <v>0</v>
      </c>
      <c r="E888" s="98">
        <v>0</v>
      </c>
      <c r="F888" s="98">
        <v>0</v>
      </c>
      <c r="G888" s="98">
        <v>0</v>
      </c>
      <c r="H888" s="62"/>
      <c r="I888" s="62"/>
      <c r="J888" s="62"/>
      <c r="K888" s="62"/>
    </row>
    <row r="889" spans="1:11" ht="14.1" customHeight="1" x14ac:dyDescent="0.25">
      <c r="A889" s="62"/>
      <c r="B889" s="62"/>
      <c r="C889" s="97" t="s">
        <v>80</v>
      </c>
      <c r="D889" s="98">
        <v>0</v>
      </c>
      <c r="E889" s="98">
        <v>0</v>
      </c>
      <c r="F889" s="98">
        <v>0</v>
      </c>
      <c r="G889" s="98">
        <v>0</v>
      </c>
      <c r="H889" s="62"/>
      <c r="I889" s="62"/>
      <c r="J889" s="62"/>
      <c r="K889" s="62"/>
    </row>
    <row r="890" spans="1:11" ht="14.1" customHeight="1" x14ac:dyDescent="0.25">
      <c r="A890" s="62"/>
      <c r="B890" s="62"/>
      <c r="C890" s="97" t="s">
        <v>81</v>
      </c>
      <c r="D890" s="98">
        <v>0</v>
      </c>
      <c r="E890" s="98">
        <v>0</v>
      </c>
      <c r="F890" s="98">
        <v>0</v>
      </c>
      <c r="G890" s="98">
        <v>0</v>
      </c>
      <c r="H890" s="62"/>
      <c r="I890" s="62"/>
      <c r="J890" s="62"/>
      <c r="K890" s="62"/>
    </row>
    <row r="891" spans="1:11" ht="14.1" customHeight="1" x14ac:dyDescent="0.25">
      <c r="A891" s="62"/>
      <c r="B891" s="62"/>
      <c r="C891" s="97" t="s">
        <v>83</v>
      </c>
      <c r="D891" s="98">
        <v>0</v>
      </c>
      <c r="E891" s="98">
        <v>0</v>
      </c>
      <c r="F891" s="98">
        <v>0</v>
      </c>
      <c r="G891" s="98">
        <v>0</v>
      </c>
      <c r="H891" s="62"/>
      <c r="I891" s="62"/>
      <c r="J891" s="62"/>
      <c r="K891" s="62"/>
    </row>
    <row r="892" spans="1:11" ht="14.1" customHeight="1" x14ac:dyDescent="0.25">
      <c r="A892" s="62"/>
      <c r="B892" s="62"/>
      <c r="C892" s="97" t="s">
        <v>80</v>
      </c>
      <c r="D892" s="98">
        <v>0</v>
      </c>
      <c r="E892" s="98">
        <v>0</v>
      </c>
      <c r="F892" s="98">
        <v>0</v>
      </c>
      <c r="G892" s="98">
        <v>0</v>
      </c>
      <c r="H892" s="62"/>
      <c r="I892" s="62"/>
      <c r="J892" s="62"/>
      <c r="K892" s="62"/>
    </row>
    <row r="893" spans="1:11" ht="14.1" customHeight="1" x14ac:dyDescent="0.25">
      <c r="A893" s="62"/>
      <c r="B893" s="62"/>
      <c r="C893" s="97" t="s">
        <v>81</v>
      </c>
      <c r="D893" s="98">
        <v>0</v>
      </c>
      <c r="E893" s="98">
        <v>0</v>
      </c>
      <c r="F893" s="98">
        <v>0</v>
      </c>
      <c r="G893" s="98">
        <v>0</v>
      </c>
      <c r="H893" s="62"/>
      <c r="I893" s="62"/>
      <c r="J893" s="62"/>
      <c r="K893" s="62"/>
    </row>
    <row r="894" spans="1:11" ht="14.1" customHeight="1" x14ac:dyDescent="0.25">
      <c r="A894" s="62"/>
      <c r="B894" s="62"/>
      <c r="C894" s="97" t="s">
        <v>84</v>
      </c>
      <c r="D894" s="98">
        <v>0</v>
      </c>
      <c r="E894" s="98">
        <v>0</v>
      </c>
      <c r="F894" s="98">
        <v>0</v>
      </c>
      <c r="G894" s="98">
        <v>0</v>
      </c>
      <c r="H894" s="62"/>
      <c r="I894" s="62"/>
      <c r="J894" s="62"/>
      <c r="K894" s="62"/>
    </row>
    <row r="895" spans="1:11" ht="14.1" customHeight="1" x14ac:dyDescent="0.25">
      <c r="A895" s="62"/>
      <c r="B895" s="62"/>
      <c r="C895" s="97" t="s">
        <v>80</v>
      </c>
      <c r="D895" s="98">
        <v>0</v>
      </c>
      <c r="E895" s="98">
        <v>0</v>
      </c>
      <c r="F895" s="98">
        <v>0</v>
      </c>
      <c r="G895" s="98">
        <v>0</v>
      </c>
      <c r="H895" s="62"/>
      <c r="I895" s="62"/>
      <c r="J895" s="62"/>
      <c r="K895" s="62"/>
    </row>
    <row r="896" spans="1:11" ht="14.1" customHeight="1" x14ac:dyDescent="0.25">
      <c r="A896" s="62"/>
      <c r="B896" s="62"/>
      <c r="C896" s="97" t="s">
        <v>81</v>
      </c>
      <c r="D896" s="98">
        <v>0</v>
      </c>
      <c r="E896" s="98">
        <v>0</v>
      </c>
      <c r="F896" s="98">
        <v>0</v>
      </c>
      <c r="G896" s="98">
        <v>0</v>
      </c>
      <c r="H896" s="62"/>
      <c r="I896" s="62"/>
      <c r="J896" s="62"/>
      <c r="K896" s="62"/>
    </row>
    <row r="897" spans="1:11" ht="14.1" customHeight="1" x14ac:dyDescent="0.25">
      <c r="A897" s="62"/>
      <c r="B897" s="62"/>
      <c r="C897" s="97" t="s">
        <v>85</v>
      </c>
      <c r="D897" s="98">
        <v>0</v>
      </c>
      <c r="E897" s="98">
        <v>0</v>
      </c>
      <c r="F897" s="98">
        <v>0</v>
      </c>
      <c r="G897" s="98">
        <v>0</v>
      </c>
      <c r="H897" s="62"/>
      <c r="I897" s="62"/>
      <c r="J897" s="62"/>
      <c r="K897" s="62"/>
    </row>
    <row r="898" spans="1:11" ht="14.1" customHeight="1" x14ac:dyDescent="0.25">
      <c r="A898" s="62"/>
      <c r="B898" s="62"/>
      <c r="C898" s="97" t="s">
        <v>80</v>
      </c>
      <c r="D898" s="98">
        <v>0</v>
      </c>
      <c r="E898" s="98">
        <v>0</v>
      </c>
      <c r="F898" s="98">
        <v>0</v>
      </c>
      <c r="G898" s="98">
        <v>0</v>
      </c>
      <c r="H898" s="62"/>
      <c r="I898" s="62"/>
      <c r="J898" s="62"/>
      <c r="K898" s="62"/>
    </row>
    <row r="899" spans="1:11" ht="14.1" customHeight="1" x14ac:dyDescent="0.25">
      <c r="A899" s="62"/>
      <c r="B899" s="62"/>
      <c r="C899" s="97" t="s">
        <v>81</v>
      </c>
      <c r="D899" s="98">
        <v>0</v>
      </c>
      <c r="E899" s="98">
        <v>0</v>
      </c>
      <c r="F899" s="98">
        <v>0</v>
      </c>
      <c r="G899" s="98">
        <v>0</v>
      </c>
      <c r="H899" s="62"/>
      <c r="I899" s="62"/>
      <c r="J899" s="62"/>
      <c r="K899" s="62"/>
    </row>
    <row r="900" spans="1:11" ht="14.1" customHeight="1" x14ac:dyDescent="0.25">
      <c r="A900" s="62"/>
      <c r="B900" s="62"/>
      <c r="C900" s="97" t="s">
        <v>86</v>
      </c>
      <c r="D900" s="98">
        <v>0</v>
      </c>
      <c r="E900" s="98">
        <v>0</v>
      </c>
      <c r="F900" s="98">
        <v>0</v>
      </c>
      <c r="G900" s="98">
        <v>0</v>
      </c>
      <c r="H900" s="62"/>
      <c r="I900" s="62"/>
      <c r="J900" s="62"/>
      <c r="K900" s="62"/>
    </row>
    <row r="901" spans="1:11" ht="14.1" customHeight="1" x14ac:dyDescent="0.25">
      <c r="A901" s="62"/>
      <c r="B901" s="62"/>
      <c r="C901" s="97" t="s">
        <v>80</v>
      </c>
      <c r="D901" s="98">
        <v>0</v>
      </c>
      <c r="E901" s="98">
        <v>0</v>
      </c>
      <c r="F901" s="98">
        <v>0</v>
      </c>
      <c r="G901" s="98">
        <v>0</v>
      </c>
      <c r="H901" s="62"/>
      <c r="I901" s="62"/>
      <c r="J901" s="62"/>
      <c r="K901" s="62"/>
    </row>
    <row r="902" spans="1:11" ht="14.1" customHeight="1" x14ac:dyDescent="0.25">
      <c r="A902" s="62"/>
      <c r="B902" s="62"/>
      <c r="C902" s="97" t="s">
        <v>81</v>
      </c>
      <c r="D902" s="98">
        <v>0</v>
      </c>
      <c r="E902" s="98">
        <v>0</v>
      </c>
      <c r="F902" s="98">
        <v>0</v>
      </c>
      <c r="G902" s="98">
        <v>0</v>
      </c>
      <c r="H902" s="62"/>
      <c r="I902" s="62"/>
      <c r="J902" s="62"/>
      <c r="K902" s="62"/>
    </row>
    <row r="903" spans="1:11" ht="14.1" customHeight="1" x14ac:dyDescent="0.25">
      <c r="A903" s="62"/>
      <c r="B903" s="62"/>
      <c r="C903" s="97" t="s">
        <v>87</v>
      </c>
      <c r="D903" s="98">
        <v>0</v>
      </c>
      <c r="E903" s="98">
        <v>0</v>
      </c>
      <c r="F903" s="98">
        <v>0</v>
      </c>
      <c r="G903" s="98">
        <v>0</v>
      </c>
      <c r="H903" s="62"/>
      <c r="I903" s="62"/>
      <c r="J903" s="62"/>
      <c r="K903" s="62"/>
    </row>
    <row r="904" spans="1:11" ht="14.1" customHeight="1" x14ac:dyDescent="0.25">
      <c r="A904" s="62"/>
      <c r="B904" s="62"/>
      <c r="C904" s="97" t="s">
        <v>80</v>
      </c>
      <c r="D904" s="98">
        <v>0</v>
      </c>
      <c r="E904" s="98">
        <v>0</v>
      </c>
      <c r="F904" s="98">
        <v>0</v>
      </c>
      <c r="G904" s="98">
        <v>0</v>
      </c>
      <c r="H904" s="62"/>
      <c r="I904" s="62"/>
      <c r="J904" s="62"/>
      <c r="K904" s="62"/>
    </row>
    <row r="905" spans="1:11" ht="14.1" customHeight="1" x14ac:dyDescent="0.25">
      <c r="A905" s="62"/>
      <c r="B905" s="62"/>
      <c r="C905" s="97" t="s">
        <v>81</v>
      </c>
      <c r="D905" s="98">
        <v>0</v>
      </c>
      <c r="E905" s="98">
        <v>0</v>
      </c>
      <c r="F905" s="98">
        <v>0</v>
      </c>
      <c r="G905" s="98">
        <v>0</v>
      </c>
      <c r="H905" s="62"/>
      <c r="I905" s="62"/>
      <c r="J905" s="62"/>
      <c r="K905" s="62"/>
    </row>
    <row r="906" spans="1:11" ht="14.1" customHeight="1" x14ac:dyDescent="0.25">
      <c r="A906" s="62"/>
      <c r="B906" s="62"/>
      <c r="C906" s="97" t="s">
        <v>88</v>
      </c>
      <c r="D906" s="98">
        <v>0</v>
      </c>
      <c r="E906" s="98">
        <v>0</v>
      </c>
      <c r="F906" s="98">
        <v>0</v>
      </c>
      <c r="G906" s="98">
        <v>0</v>
      </c>
      <c r="H906" s="62"/>
      <c r="I906" s="62"/>
      <c r="J906" s="62"/>
      <c r="K906" s="62"/>
    </row>
    <row r="907" spans="1:11" ht="14.1" customHeight="1" x14ac:dyDescent="0.25">
      <c r="A907" s="62"/>
      <c r="B907" s="62"/>
      <c r="C907" s="97" t="s">
        <v>80</v>
      </c>
      <c r="D907" s="98">
        <v>0</v>
      </c>
      <c r="E907" s="98">
        <v>0</v>
      </c>
      <c r="F907" s="98">
        <v>0</v>
      </c>
      <c r="G907" s="98">
        <v>0</v>
      </c>
      <c r="H907" s="62"/>
      <c r="I907" s="62"/>
      <c r="J907" s="62"/>
      <c r="K907" s="62"/>
    </row>
    <row r="908" spans="1:11" ht="14.1" customHeight="1" x14ac:dyDescent="0.25">
      <c r="A908" s="62"/>
      <c r="B908" s="62"/>
      <c r="C908" s="97" t="s">
        <v>89</v>
      </c>
      <c r="D908" s="98">
        <v>0</v>
      </c>
      <c r="E908" s="98">
        <v>0</v>
      </c>
      <c r="F908" s="98">
        <v>0</v>
      </c>
      <c r="G908" s="98">
        <v>0</v>
      </c>
      <c r="H908" s="62"/>
      <c r="I908" s="62"/>
      <c r="J908" s="62"/>
      <c r="K908" s="62"/>
    </row>
    <row r="909" spans="1:11" ht="14.1" customHeight="1" x14ac:dyDescent="0.25">
      <c r="A909" s="62"/>
      <c r="B909" s="62"/>
      <c r="C909" s="97" t="s">
        <v>90</v>
      </c>
      <c r="D909" s="98">
        <v>0</v>
      </c>
      <c r="E909" s="98">
        <v>0</v>
      </c>
      <c r="F909" s="98">
        <v>0</v>
      </c>
      <c r="G909" s="98">
        <v>0</v>
      </c>
      <c r="H909" s="62"/>
      <c r="I909" s="62"/>
      <c r="J909" s="62"/>
      <c r="K909" s="62"/>
    </row>
    <row r="910" spans="1:11" ht="14.1" customHeight="1" x14ac:dyDescent="0.25">
      <c r="A910" s="62"/>
      <c r="B910" s="62"/>
      <c r="C910" s="97" t="s">
        <v>91</v>
      </c>
      <c r="D910" s="98">
        <v>0</v>
      </c>
      <c r="E910" s="98">
        <v>0</v>
      </c>
      <c r="F910" s="98">
        <v>0</v>
      </c>
      <c r="G910" s="98">
        <v>0</v>
      </c>
      <c r="H910" s="62"/>
      <c r="I910" s="62"/>
      <c r="J910" s="62"/>
      <c r="K910" s="62"/>
    </row>
    <row r="911" spans="1:11" ht="14.1" customHeight="1" x14ac:dyDescent="0.25">
      <c r="A911" s="62"/>
      <c r="B911" s="62"/>
      <c r="C911" s="97" t="s">
        <v>92</v>
      </c>
      <c r="D911" s="98">
        <v>0</v>
      </c>
      <c r="E911" s="98">
        <v>0</v>
      </c>
      <c r="F911" s="98">
        <v>0</v>
      </c>
      <c r="G911" s="98">
        <v>0</v>
      </c>
      <c r="H911" s="62"/>
      <c r="I911" s="62"/>
      <c r="J911" s="62"/>
      <c r="K911" s="62"/>
    </row>
    <row r="912" spans="1:11" ht="14.1" customHeight="1" x14ac:dyDescent="0.25">
      <c r="A912" s="62"/>
      <c r="B912" s="62"/>
      <c r="C912" s="97" t="s">
        <v>93</v>
      </c>
      <c r="D912" s="98">
        <v>0</v>
      </c>
      <c r="E912" s="98">
        <v>75707000</v>
      </c>
      <c r="F912" s="98">
        <v>337863000</v>
      </c>
      <c r="G912" s="98">
        <v>481754000</v>
      </c>
      <c r="H912" s="62"/>
      <c r="I912" s="62"/>
      <c r="J912" s="62"/>
      <c r="K912" s="62"/>
    </row>
    <row r="913" spans="1:11" ht="14.1" customHeight="1" x14ac:dyDescent="0.25">
      <c r="A913" s="62"/>
      <c r="B913" s="62"/>
      <c r="C913" s="97" t="s">
        <v>80</v>
      </c>
      <c r="D913" s="98">
        <v>0</v>
      </c>
      <c r="E913" s="98">
        <v>0</v>
      </c>
      <c r="F913" s="98">
        <v>0</v>
      </c>
      <c r="G913" s="98">
        <v>0</v>
      </c>
      <c r="H913" s="62"/>
      <c r="I913" s="62"/>
      <c r="J913" s="62"/>
      <c r="K913" s="62"/>
    </row>
    <row r="914" spans="1:11" ht="14.1" customHeight="1" x14ac:dyDescent="0.25">
      <c r="A914" s="62"/>
      <c r="B914" s="62"/>
      <c r="C914" s="97" t="s">
        <v>89</v>
      </c>
      <c r="D914" s="98">
        <v>0</v>
      </c>
      <c r="E914" s="98">
        <v>0</v>
      </c>
      <c r="F914" s="98">
        <v>0</v>
      </c>
      <c r="G914" s="98">
        <v>0</v>
      </c>
      <c r="H914" s="62"/>
      <c r="I914" s="62"/>
      <c r="J914" s="62"/>
      <c r="K914" s="62"/>
    </row>
    <row r="915" spans="1:11" ht="14.1" customHeight="1" x14ac:dyDescent="0.25">
      <c r="A915" s="62"/>
      <c r="B915" s="62"/>
      <c r="C915" s="97" t="s">
        <v>90</v>
      </c>
      <c r="D915" s="98">
        <v>0</v>
      </c>
      <c r="E915" s="98">
        <v>0</v>
      </c>
      <c r="F915" s="98">
        <v>0</v>
      </c>
      <c r="G915" s="98">
        <v>0</v>
      </c>
      <c r="H915" s="62"/>
      <c r="I915" s="62"/>
      <c r="J915" s="62"/>
      <c r="K915" s="62"/>
    </row>
    <row r="916" spans="1:11" ht="14.1" customHeight="1" x14ac:dyDescent="0.25">
      <c r="A916" s="62"/>
      <c r="B916" s="62"/>
      <c r="C916" s="97" t="s">
        <v>91</v>
      </c>
      <c r="D916" s="98">
        <v>0</v>
      </c>
      <c r="E916" s="98">
        <v>75707000</v>
      </c>
      <c r="F916" s="98">
        <v>337863000</v>
      </c>
      <c r="G916" s="98">
        <v>481754000</v>
      </c>
      <c r="H916" s="62"/>
      <c r="I916" s="62"/>
      <c r="J916" s="62"/>
      <c r="K916" s="62"/>
    </row>
    <row r="917" spans="1:11" ht="14.1" customHeight="1" x14ac:dyDescent="0.25">
      <c r="A917" s="62"/>
      <c r="B917" s="62"/>
      <c r="C917" s="97" t="s">
        <v>92</v>
      </c>
      <c r="D917" s="98">
        <v>0</v>
      </c>
      <c r="E917" s="98">
        <v>0</v>
      </c>
      <c r="F917" s="98">
        <v>0</v>
      </c>
      <c r="G917" s="98">
        <v>0</v>
      </c>
      <c r="H917" s="62"/>
      <c r="I917" s="62"/>
      <c r="J917" s="62"/>
      <c r="K917" s="62"/>
    </row>
    <row r="918" spans="1:11" ht="14.1" customHeight="1" x14ac:dyDescent="0.25">
      <c r="A918" s="62"/>
      <c r="B918" s="62"/>
      <c r="C918" s="97" t="s">
        <v>94</v>
      </c>
      <c r="D918" s="98">
        <v>0</v>
      </c>
      <c r="E918" s="98">
        <v>0</v>
      </c>
      <c r="F918" s="98">
        <v>0</v>
      </c>
      <c r="G918" s="98">
        <v>0</v>
      </c>
      <c r="H918" s="62"/>
      <c r="I918" s="62"/>
      <c r="J918" s="62"/>
      <c r="K918" s="62"/>
    </row>
    <row r="919" spans="1:11" ht="14.1" customHeight="1" x14ac:dyDescent="0.25">
      <c r="A919" s="62"/>
      <c r="B919" s="62"/>
      <c r="C919" s="97" t="s">
        <v>80</v>
      </c>
      <c r="D919" s="98">
        <v>0</v>
      </c>
      <c r="E919" s="98">
        <v>0</v>
      </c>
      <c r="F919" s="98">
        <v>0</v>
      </c>
      <c r="G919" s="98">
        <v>0</v>
      </c>
      <c r="H919" s="62"/>
      <c r="I919" s="62"/>
      <c r="J919" s="62"/>
      <c r="K919" s="62"/>
    </row>
    <row r="920" spans="1:11" ht="14.1" customHeight="1" x14ac:dyDescent="0.25">
      <c r="A920" s="62"/>
      <c r="B920" s="62"/>
      <c r="C920" s="97" t="s">
        <v>89</v>
      </c>
      <c r="D920" s="98">
        <v>0</v>
      </c>
      <c r="E920" s="98">
        <v>0</v>
      </c>
      <c r="F920" s="98">
        <v>0</v>
      </c>
      <c r="G920" s="98">
        <v>0</v>
      </c>
      <c r="H920" s="62"/>
      <c r="I920" s="62"/>
      <c r="J920" s="62"/>
      <c r="K920" s="62"/>
    </row>
    <row r="921" spans="1:11" ht="14.1" customHeight="1" x14ac:dyDescent="0.25">
      <c r="A921" s="62"/>
      <c r="B921" s="62"/>
      <c r="C921" s="97" t="s">
        <v>90</v>
      </c>
      <c r="D921" s="98">
        <v>0</v>
      </c>
      <c r="E921" s="98">
        <v>0</v>
      </c>
      <c r="F921" s="98">
        <v>0</v>
      </c>
      <c r="G921" s="98">
        <v>0</v>
      </c>
      <c r="H921" s="62"/>
      <c r="I921" s="62"/>
      <c r="J921" s="62"/>
      <c r="K921" s="62"/>
    </row>
    <row r="922" spans="1:11" ht="14.1" customHeight="1" x14ac:dyDescent="0.25">
      <c r="A922" s="62"/>
      <c r="B922" s="62"/>
      <c r="C922" s="97" t="s">
        <v>91</v>
      </c>
      <c r="D922" s="98">
        <v>0</v>
      </c>
      <c r="E922" s="98">
        <v>0</v>
      </c>
      <c r="F922" s="98">
        <v>0</v>
      </c>
      <c r="G922" s="98">
        <v>0</v>
      </c>
      <c r="H922" s="62"/>
      <c r="I922" s="62"/>
      <c r="J922" s="62"/>
      <c r="K922" s="62"/>
    </row>
    <row r="923" spans="1:11" ht="14.1" customHeight="1" x14ac:dyDescent="0.25">
      <c r="A923" s="62"/>
      <c r="B923" s="62"/>
      <c r="C923" s="97" t="s">
        <v>92</v>
      </c>
      <c r="D923" s="98">
        <v>0</v>
      </c>
      <c r="E923" s="98">
        <v>0</v>
      </c>
      <c r="F923" s="98">
        <v>0</v>
      </c>
      <c r="G923" s="98">
        <v>0</v>
      </c>
      <c r="H923" s="62"/>
      <c r="I923" s="62"/>
      <c r="J923" s="62"/>
      <c r="K923" s="62"/>
    </row>
    <row r="924" spans="1:11" ht="14.1" customHeight="1" x14ac:dyDescent="0.25">
      <c r="A924" s="62"/>
      <c r="B924" s="62"/>
      <c r="C924" s="97" t="s">
        <v>95</v>
      </c>
      <c r="D924" s="98">
        <v>0</v>
      </c>
      <c r="E924" s="98">
        <v>0</v>
      </c>
      <c r="F924" s="98">
        <v>0</v>
      </c>
      <c r="G924" s="98">
        <v>0</v>
      </c>
      <c r="H924" s="62"/>
      <c r="I924" s="62"/>
      <c r="J924" s="62"/>
      <c r="K924" s="62"/>
    </row>
    <row r="925" spans="1:11" ht="14.1" customHeight="1" x14ac:dyDescent="0.25">
      <c r="A925" s="62"/>
      <c r="B925" s="62"/>
      <c r="C925" s="97" t="s">
        <v>96</v>
      </c>
      <c r="D925" s="98">
        <v>0</v>
      </c>
      <c r="E925" s="98">
        <v>0</v>
      </c>
      <c r="F925" s="98">
        <v>0</v>
      </c>
      <c r="G925" s="98">
        <v>0</v>
      </c>
      <c r="H925" s="62"/>
      <c r="I925" s="62"/>
      <c r="J925" s="62"/>
      <c r="K925" s="62"/>
    </row>
    <row r="926" spans="1:11" ht="14.1" customHeight="1" x14ac:dyDescent="0.25">
      <c r="A926" s="62"/>
      <c r="B926" s="62"/>
      <c r="C926" s="99" t="s">
        <v>97</v>
      </c>
      <c r="D926" s="98">
        <v>0</v>
      </c>
      <c r="E926" s="98">
        <v>75707000</v>
      </c>
      <c r="F926" s="98">
        <v>337863000</v>
      </c>
      <c r="G926" s="98">
        <v>481754000</v>
      </c>
      <c r="H926" s="62"/>
      <c r="I926" s="62"/>
      <c r="J926" s="62"/>
      <c r="K926" s="62"/>
    </row>
    <row r="927" spans="1:11" ht="14.1" customHeight="1" x14ac:dyDescent="0.25">
      <c r="A927" s="62"/>
      <c r="B927" s="62"/>
      <c r="C927" s="85" t="s">
        <v>1240</v>
      </c>
      <c r="D927" s="83" t="s">
        <v>1241</v>
      </c>
      <c r="E927" s="84"/>
      <c r="F927" s="84"/>
      <c r="G927" s="84"/>
      <c r="H927" s="62"/>
      <c r="I927" s="62"/>
      <c r="J927" s="62"/>
      <c r="K927" s="62"/>
    </row>
    <row r="928" spans="1:11" ht="18" customHeight="1" x14ac:dyDescent="0.25">
      <c r="A928" s="62"/>
      <c r="B928" s="62"/>
      <c r="C928" s="86" t="s">
        <v>47</v>
      </c>
      <c r="D928" s="87" t="s">
        <v>1242</v>
      </c>
      <c r="E928" s="88"/>
      <c r="F928" s="88"/>
      <c r="G928" s="88"/>
      <c r="H928" s="62"/>
      <c r="I928" s="62"/>
      <c r="J928" s="62"/>
      <c r="K928" s="62"/>
    </row>
    <row r="929" spans="1:11" ht="18" customHeight="1" x14ac:dyDescent="0.25">
      <c r="A929" s="62"/>
      <c r="B929" s="62"/>
      <c r="C929" s="89" t="s">
        <v>49</v>
      </c>
      <c r="D929" s="90" t="s">
        <v>1243</v>
      </c>
      <c r="E929" s="45"/>
      <c r="F929" s="45"/>
      <c r="G929" s="45"/>
      <c r="H929" s="62"/>
      <c r="I929" s="62"/>
      <c r="J929" s="62"/>
      <c r="K929" s="62"/>
    </row>
    <row r="930" spans="1:11" ht="18" customHeight="1" x14ac:dyDescent="0.25">
      <c r="A930" s="62"/>
      <c r="B930" s="62"/>
      <c r="C930" s="89" t="s">
        <v>51</v>
      </c>
      <c r="D930" s="90" t="s">
        <v>1234</v>
      </c>
      <c r="E930" s="45"/>
      <c r="F930" s="45"/>
      <c r="G930" s="45"/>
      <c r="H930" s="62"/>
      <c r="I930" s="62"/>
      <c r="J930" s="62"/>
      <c r="K930" s="62"/>
    </row>
    <row r="931" spans="1:11" ht="15" customHeight="1" x14ac:dyDescent="0.25">
      <c r="A931" s="62"/>
      <c r="B931" s="62"/>
      <c r="C931" s="91"/>
      <c r="D931" s="92">
        <v>2021</v>
      </c>
      <c r="E931" s="92">
        <v>2022</v>
      </c>
      <c r="F931" s="92">
        <v>2023</v>
      </c>
      <c r="G931" s="92">
        <v>2024</v>
      </c>
      <c r="H931" s="62"/>
      <c r="I931" s="62"/>
      <c r="J931" s="62"/>
      <c r="K931" s="62"/>
    </row>
    <row r="932" spans="1:11" ht="15" customHeight="1" x14ac:dyDescent="0.25">
      <c r="A932" s="62"/>
      <c r="B932" s="62"/>
      <c r="C932" s="93"/>
      <c r="D932" s="94" t="s">
        <v>17</v>
      </c>
      <c r="E932" s="94" t="s">
        <v>18</v>
      </c>
      <c r="F932" s="94" t="s">
        <v>18</v>
      </c>
      <c r="G932" s="94" t="s">
        <v>18</v>
      </c>
      <c r="H932" s="62"/>
      <c r="I932" s="62"/>
      <c r="J932" s="62"/>
      <c r="K932" s="62"/>
    </row>
    <row r="933" spans="1:11" ht="14.1" customHeight="1" x14ac:dyDescent="0.25">
      <c r="A933" s="62"/>
      <c r="B933" s="62"/>
      <c r="C933" s="78" t="s">
        <v>53</v>
      </c>
      <c r="D933" s="82" t="s">
        <v>43</v>
      </c>
      <c r="E933" s="82" t="s">
        <v>652</v>
      </c>
      <c r="F933" s="82" t="s">
        <v>652</v>
      </c>
      <c r="G933" s="82" t="s">
        <v>652</v>
      </c>
      <c r="H933" s="62"/>
      <c r="I933" s="62"/>
      <c r="J933" s="62"/>
      <c r="K933" s="62"/>
    </row>
    <row r="934" spans="1:11" ht="14.1" customHeight="1" x14ac:dyDescent="0.25">
      <c r="A934" s="62"/>
      <c r="B934" s="62"/>
      <c r="C934" s="78" t="s">
        <v>57</v>
      </c>
      <c r="D934" s="82" t="s">
        <v>43</v>
      </c>
      <c r="E934" s="82" t="s">
        <v>1244</v>
      </c>
      <c r="F934" s="82" t="s">
        <v>1245</v>
      </c>
      <c r="G934" s="82" t="s">
        <v>1245</v>
      </c>
      <c r="H934" s="62"/>
      <c r="I934" s="62"/>
      <c r="J934" s="62"/>
      <c r="K934" s="62"/>
    </row>
    <row r="935" spans="1:11" ht="14.1" customHeight="1" x14ac:dyDescent="0.25">
      <c r="A935" s="62"/>
      <c r="B935" s="62"/>
      <c r="C935" s="78" t="s">
        <v>62</v>
      </c>
      <c r="D935" s="82" t="s">
        <v>43</v>
      </c>
      <c r="E935" s="82" t="s">
        <v>1246</v>
      </c>
      <c r="F935" s="82" t="s">
        <v>1247</v>
      </c>
      <c r="G935" s="82" t="s">
        <v>1247</v>
      </c>
      <c r="H935" s="62"/>
      <c r="I935" s="62"/>
      <c r="J935" s="62"/>
      <c r="K935" s="62"/>
    </row>
    <row r="936" spans="1:11" ht="14.1" customHeight="1" x14ac:dyDescent="0.25">
      <c r="A936" s="62"/>
      <c r="B936" s="62"/>
      <c r="C936" s="78" t="s">
        <v>67</v>
      </c>
      <c r="D936" s="82" t="s">
        <v>20</v>
      </c>
      <c r="E936" s="82" t="s">
        <v>20</v>
      </c>
      <c r="F936" s="82" t="s">
        <v>43</v>
      </c>
      <c r="G936" s="82" t="s">
        <v>43</v>
      </c>
      <c r="H936" s="62"/>
      <c r="I936" s="62"/>
      <c r="J936" s="62"/>
      <c r="K936" s="62"/>
    </row>
    <row r="937" spans="1:11" ht="14.1" customHeight="1" x14ac:dyDescent="0.25">
      <c r="A937" s="62"/>
      <c r="B937" s="62"/>
      <c r="C937" s="78" t="s">
        <v>70</v>
      </c>
      <c r="D937" s="82" t="s">
        <v>20</v>
      </c>
      <c r="E937" s="82" t="s">
        <v>20</v>
      </c>
      <c r="F937" s="82" t="s">
        <v>1248</v>
      </c>
      <c r="G937" s="82" t="s">
        <v>43</v>
      </c>
      <c r="H937" s="62"/>
      <c r="I937" s="62"/>
      <c r="J937" s="62"/>
      <c r="K937" s="62"/>
    </row>
    <row r="938" spans="1:11" ht="14.1" customHeight="1" x14ac:dyDescent="0.25">
      <c r="A938" s="62"/>
      <c r="B938" s="62"/>
      <c r="C938" s="78" t="s">
        <v>74</v>
      </c>
      <c r="D938" s="82" t="s">
        <v>20</v>
      </c>
      <c r="E938" s="82" t="s">
        <v>20</v>
      </c>
      <c r="F938" s="82" t="s">
        <v>1248</v>
      </c>
      <c r="G938" s="82" t="s">
        <v>43</v>
      </c>
      <c r="H938" s="62"/>
      <c r="I938" s="62"/>
      <c r="J938" s="62"/>
      <c r="K938" s="62"/>
    </row>
    <row r="939" spans="1:11" ht="14.1" customHeight="1" x14ac:dyDescent="0.25">
      <c r="A939" s="62"/>
      <c r="B939" s="62"/>
      <c r="C939" s="95" t="s">
        <v>78</v>
      </c>
      <c r="D939" s="96"/>
      <c r="E939" s="96"/>
      <c r="F939" s="96"/>
      <c r="G939" s="96"/>
      <c r="H939" s="62"/>
      <c r="I939" s="62"/>
      <c r="J939" s="62"/>
      <c r="K939" s="62"/>
    </row>
    <row r="940" spans="1:11" ht="14.1" customHeight="1" x14ac:dyDescent="0.25">
      <c r="A940" s="62"/>
      <c r="B940" s="62"/>
      <c r="C940" s="91"/>
      <c r="D940" s="92">
        <v>2021</v>
      </c>
      <c r="E940" s="92">
        <v>2022</v>
      </c>
      <c r="F940" s="92">
        <v>2023</v>
      </c>
      <c r="G940" s="92">
        <v>2024</v>
      </c>
      <c r="H940" s="62"/>
      <c r="I940" s="62"/>
      <c r="J940" s="62"/>
      <c r="K940" s="62"/>
    </row>
    <row r="941" spans="1:11" ht="14.1" customHeight="1" x14ac:dyDescent="0.25">
      <c r="A941" s="62"/>
      <c r="B941" s="62"/>
      <c r="C941" s="93"/>
      <c r="D941" s="94" t="s">
        <v>17</v>
      </c>
      <c r="E941" s="94" t="s">
        <v>18</v>
      </c>
      <c r="F941" s="94" t="s">
        <v>18</v>
      </c>
      <c r="G941" s="94" t="s">
        <v>18</v>
      </c>
      <c r="H941" s="62"/>
      <c r="I941" s="62"/>
      <c r="J941" s="62"/>
      <c r="K941" s="62"/>
    </row>
    <row r="942" spans="1:11" ht="14.1" customHeight="1" x14ac:dyDescent="0.25">
      <c r="A942" s="62"/>
      <c r="B942" s="62"/>
      <c r="C942" s="97" t="s">
        <v>79</v>
      </c>
      <c r="D942" s="98">
        <v>0</v>
      </c>
      <c r="E942" s="98">
        <v>0</v>
      </c>
      <c r="F942" s="98">
        <v>0</v>
      </c>
      <c r="G942" s="98">
        <v>0</v>
      </c>
      <c r="H942" s="62"/>
      <c r="I942" s="62"/>
      <c r="J942" s="62"/>
      <c r="K942" s="62"/>
    </row>
    <row r="943" spans="1:11" ht="14.1" customHeight="1" x14ac:dyDescent="0.25">
      <c r="A943" s="62"/>
      <c r="B943" s="62"/>
      <c r="C943" s="97" t="s">
        <v>80</v>
      </c>
      <c r="D943" s="98">
        <v>0</v>
      </c>
      <c r="E943" s="98">
        <v>0</v>
      </c>
      <c r="F943" s="98">
        <v>0</v>
      </c>
      <c r="G943" s="98">
        <v>0</v>
      </c>
      <c r="H943" s="62"/>
      <c r="I943" s="62"/>
      <c r="J943" s="62"/>
      <c r="K943" s="62"/>
    </row>
    <row r="944" spans="1:11" ht="14.1" customHeight="1" x14ac:dyDescent="0.25">
      <c r="A944" s="62"/>
      <c r="B944" s="62"/>
      <c r="C944" s="97" t="s">
        <v>81</v>
      </c>
      <c r="D944" s="98">
        <v>0</v>
      </c>
      <c r="E944" s="98">
        <v>0</v>
      </c>
      <c r="F944" s="98">
        <v>0</v>
      </c>
      <c r="G944" s="98">
        <v>0</v>
      </c>
      <c r="H944" s="62"/>
      <c r="I944" s="62"/>
      <c r="J944" s="62"/>
      <c r="K944" s="62"/>
    </row>
    <row r="945" spans="1:11" ht="14.1" customHeight="1" x14ac:dyDescent="0.25">
      <c r="A945" s="62"/>
      <c r="B945" s="62"/>
      <c r="C945" s="97" t="s">
        <v>82</v>
      </c>
      <c r="D945" s="98">
        <v>0</v>
      </c>
      <c r="E945" s="98">
        <v>0</v>
      </c>
      <c r="F945" s="98">
        <v>0</v>
      </c>
      <c r="G945" s="98">
        <v>0</v>
      </c>
      <c r="H945" s="62"/>
      <c r="I945" s="62"/>
      <c r="J945" s="62"/>
      <c r="K945" s="62"/>
    </row>
    <row r="946" spans="1:11" ht="14.1" customHeight="1" x14ac:dyDescent="0.25">
      <c r="A946" s="62"/>
      <c r="B946" s="62"/>
      <c r="C946" s="97" t="s">
        <v>80</v>
      </c>
      <c r="D946" s="98">
        <v>0</v>
      </c>
      <c r="E946" s="98">
        <v>0</v>
      </c>
      <c r="F946" s="98">
        <v>0</v>
      </c>
      <c r="G946" s="98">
        <v>0</v>
      </c>
      <c r="H946" s="62"/>
      <c r="I946" s="62"/>
      <c r="J946" s="62"/>
      <c r="K946" s="62"/>
    </row>
    <row r="947" spans="1:11" ht="14.1" customHeight="1" x14ac:dyDescent="0.25">
      <c r="A947" s="62"/>
      <c r="B947" s="62"/>
      <c r="C947" s="97" t="s">
        <v>81</v>
      </c>
      <c r="D947" s="98">
        <v>0</v>
      </c>
      <c r="E947" s="98">
        <v>0</v>
      </c>
      <c r="F947" s="98">
        <v>0</v>
      </c>
      <c r="G947" s="98">
        <v>0</v>
      </c>
      <c r="H947" s="62"/>
      <c r="I947" s="62"/>
      <c r="J947" s="62"/>
      <c r="K947" s="62"/>
    </row>
    <row r="948" spans="1:11" ht="14.1" customHeight="1" x14ac:dyDescent="0.25">
      <c r="A948" s="62"/>
      <c r="B948" s="62"/>
      <c r="C948" s="97" t="s">
        <v>83</v>
      </c>
      <c r="D948" s="98">
        <v>0</v>
      </c>
      <c r="E948" s="98">
        <v>0</v>
      </c>
      <c r="F948" s="98">
        <v>0</v>
      </c>
      <c r="G948" s="98">
        <v>0</v>
      </c>
      <c r="H948" s="62"/>
      <c r="I948" s="62"/>
      <c r="J948" s="62"/>
      <c r="K948" s="62"/>
    </row>
    <row r="949" spans="1:11" ht="14.1" customHeight="1" x14ac:dyDescent="0.25">
      <c r="A949" s="62"/>
      <c r="B949" s="62"/>
      <c r="C949" s="97" t="s">
        <v>80</v>
      </c>
      <c r="D949" s="98">
        <v>0</v>
      </c>
      <c r="E949" s="98">
        <v>0</v>
      </c>
      <c r="F949" s="98">
        <v>0</v>
      </c>
      <c r="G949" s="98">
        <v>0</v>
      </c>
      <c r="H949" s="62"/>
      <c r="I949" s="62"/>
      <c r="J949" s="62"/>
      <c r="K949" s="62"/>
    </row>
    <row r="950" spans="1:11" ht="14.1" customHeight="1" x14ac:dyDescent="0.25">
      <c r="A950" s="62"/>
      <c r="B950" s="62"/>
      <c r="C950" s="97" t="s">
        <v>81</v>
      </c>
      <c r="D950" s="98">
        <v>0</v>
      </c>
      <c r="E950" s="98">
        <v>0</v>
      </c>
      <c r="F950" s="98">
        <v>0</v>
      </c>
      <c r="G950" s="98">
        <v>0</v>
      </c>
      <c r="H950" s="62"/>
      <c r="I950" s="62"/>
      <c r="J950" s="62"/>
      <c r="K950" s="62"/>
    </row>
    <row r="951" spans="1:11" ht="14.1" customHeight="1" x14ac:dyDescent="0.25">
      <c r="A951" s="62"/>
      <c r="B951" s="62"/>
      <c r="C951" s="97" t="s">
        <v>84</v>
      </c>
      <c r="D951" s="98">
        <v>0</v>
      </c>
      <c r="E951" s="98">
        <v>0</v>
      </c>
      <c r="F951" s="98">
        <v>0</v>
      </c>
      <c r="G951" s="98">
        <v>0</v>
      </c>
      <c r="H951" s="62"/>
      <c r="I951" s="62"/>
      <c r="J951" s="62"/>
      <c r="K951" s="62"/>
    </row>
    <row r="952" spans="1:11" ht="14.1" customHeight="1" x14ac:dyDescent="0.25">
      <c r="A952" s="62"/>
      <c r="B952" s="62"/>
      <c r="C952" s="97" t="s">
        <v>80</v>
      </c>
      <c r="D952" s="98">
        <v>0</v>
      </c>
      <c r="E952" s="98">
        <v>0</v>
      </c>
      <c r="F952" s="98">
        <v>0</v>
      </c>
      <c r="G952" s="98">
        <v>0</v>
      </c>
      <c r="H952" s="62"/>
      <c r="I952" s="62"/>
      <c r="J952" s="62"/>
      <c r="K952" s="62"/>
    </row>
    <row r="953" spans="1:11" ht="14.1" customHeight="1" x14ac:dyDescent="0.25">
      <c r="A953" s="62"/>
      <c r="B953" s="62"/>
      <c r="C953" s="97" t="s">
        <v>81</v>
      </c>
      <c r="D953" s="98">
        <v>0</v>
      </c>
      <c r="E953" s="98">
        <v>0</v>
      </c>
      <c r="F953" s="98">
        <v>0</v>
      </c>
      <c r="G953" s="98">
        <v>0</v>
      </c>
      <c r="H953" s="62"/>
      <c r="I953" s="62"/>
      <c r="J953" s="62"/>
      <c r="K953" s="62"/>
    </row>
    <row r="954" spans="1:11" ht="14.1" customHeight="1" x14ac:dyDescent="0.25">
      <c r="A954" s="62"/>
      <c r="B954" s="62"/>
      <c r="C954" s="97" t="s">
        <v>85</v>
      </c>
      <c r="D954" s="98">
        <v>0</v>
      </c>
      <c r="E954" s="98">
        <v>0</v>
      </c>
      <c r="F954" s="98">
        <v>0</v>
      </c>
      <c r="G954" s="98">
        <v>0</v>
      </c>
      <c r="H954" s="62"/>
      <c r="I954" s="62"/>
      <c r="J954" s="62"/>
      <c r="K954" s="62"/>
    </row>
    <row r="955" spans="1:11" ht="14.1" customHeight="1" x14ac:dyDescent="0.25">
      <c r="A955" s="62"/>
      <c r="B955" s="62"/>
      <c r="C955" s="97" t="s">
        <v>80</v>
      </c>
      <c r="D955" s="98">
        <v>0</v>
      </c>
      <c r="E955" s="98">
        <v>0</v>
      </c>
      <c r="F955" s="98">
        <v>0</v>
      </c>
      <c r="G955" s="98">
        <v>0</v>
      </c>
      <c r="H955" s="62"/>
      <c r="I955" s="62"/>
      <c r="J955" s="62"/>
      <c r="K955" s="62"/>
    </row>
    <row r="956" spans="1:11" ht="14.1" customHeight="1" x14ac:dyDescent="0.25">
      <c r="A956" s="62"/>
      <c r="B956" s="62"/>
      <c r="C956" s="97" t="s">
        <v>81</v>
      </c>
      <c r="D956" s="98">
        <v>0</v>
      </c>
      <c r="E956" s="98">
        <v>0</v>
      </c>
      <c r="F956" s="98">
        <v>0</v>
      </c>
      <c r="G956" s="98">
        <v>0</v>
      </c>
      <c r="H956" s="62"/>
      <c r="I956" s="62"/>
      <c r="J956" s="62"/>
      <c r="K956" s="62"/>
    </row>
    <row r="957" spans="1:11" ht="14.1" customHeight="1" x14ac:dyDescent="0.25">
      <c r="A957" s="62"/>
      <c r="B957" s="62"/>
      <c r="C957" s="97" t="s">
        <v>86</v>
      </c>
      <c r="D957" s="98">
        <v>0</v>
      </c>
      <c r="E957" s="98">
        <v>0</v>
      </c>
      <c r="F957" s="98">
        <v>0</v>
      </c>
      <c r="G957" s="98">
        <v>0</v>
      </c>
      <c r="H957" s="62"/>
      <c r="I957" s="62"/>
      <c r="J957" s="62"/>
      <c r="K957" s="62"/>
    </row>
    <row r="958" spans="1:11" ht="14.1" customHeight="1" x14ac:dyDescent="0.25">
      <c r="A958" s="62"/>
      <c r="B958" s="62"/>
      <c r="C958" s="97" t="s">
        <v>80</v>
      </c>
      <c r="D958" s="98">
        <v>0</v>
      </c>
      <c r="E958" s="98">
        <v>0</v>
      </c>
      <c r="F958" s="98">
        <v>0</v>
      </c>
      <c r="G958" s="98">
        <v>0</v>
      </c>
      <c r="H958" s="62"/>
      <c r="I958" s="62"/>
      <c r="J958" s="62"/>
      <c r="K958" s="62"/>
    </row>
    <row r="959" spans="1:11" ht="14.1" customHeight="1" x14ac:dyDescent="0.25">
      <c r="A959" s="62"/>
      <c r="B959" s="62"/>
      <c r="C959" s="97" t="s">
        <v>81</v>
      </c>
      <c r="D959" s="98">
        <v>0</v>
      </c>
      <c r="E959" s="98">
        <v>0</v>
      </c>
      <c r="F959" s="98">
        <v>0</v>
      </c>
      <c r="G959" s="98">
        <v>0</v>
      </c>
      <c r="H959" s="62"/>
      <c r="I959" s="62"/>
      <c r="J959" s="62"/>
      <c r="K959" s="62"/>
    </row>
    <row r="960" spans="1:11" ht="14.1" customHeight="1" x14ac:dyDescent="0.25">
      <c r="A960" s="62"/>
      <c r="B960" s="62"/>
      <c r="C960" s="97" t="s">
        <v>87</v>
      </c>
      <c r="D960" s="98">
        <v>0</v>
      </c>
      <c r="E960" s="98">
        <v>0</v>
      </c>
      <c r="F960" s="98">
        <v>0</v>
      </c>
      <c r="G960" s="98">
        <v>0</v>
      </c>
      <c r="H960" s="62"/>
      <c r="I960" s="62"/>
      <c r="J960" s="62"/>
      <c r="K960" s="62"/>
    </row>
    <row r="961" spans="1:11" ht="14.1" customHeight="1" x14ac:dyDescent="0.25">
      <c r="A961" s="62"/>
      <c r="B961" s="62"/>
      <c r="C961" s="97" t="s">
        <v>80</v>
      </c>
      <c r="D961" s="98">
        <v>0</v>
      </c>
      <c r="E961" s="98">
        <v>0</v>
      </c>
      <c r="F961" s="98">
        <v>0</v>
      </c>
      <c r="G961" s="98">
        <v>0</v>
      </c>
      <c r="H961" s="62"/>
      <c r="I961" s="62"/>
      <c r="J961" s="62"/>
      <c r="K961" s="62"/>
    </row>
    <row r="962" spans="1:11" ht="14.1" customHeight="1" x14ac:dyDescent="0.25">
      <c r="A962" s="62"/>
      <c r="B962" s="62"/>
      <c r="C962" s="97" t="s">
        <v>81</v>
      </c>
      <c r="D962" s="98">
        <v>0</v>
      </c>
      <c r="E962" s="98">
        <v>0</v>
      </c>
      <c r="F962" s="98">
        <v>0</v>
      </c>
      <c r="G962" s="98">
        <v>0</v>
      </c>
      <c r="H962" s="62"/>
      <c r="I962" s="62"/>
      <c r="J962" s="62"/>
      <c r="K962" s="62"/>
    </row>
    <row r="963" spans="1:11" ht="14.1" customHeight="1" x14ac:dyDescent="0.25">
      <c r="A963" s="62"/>
      <c r="B963" s="62"/>
      <c r="C963" s="97" t="s">
        <v>88</v>
      </c>
      <c r="D963" s="98">
        <v>0</v>
      </c>
      <c r="E963" s="98">
        <v>0</v>
      </c>
      <c r="F963" s="98">
        <v>0</v>
      </c>
      <c r="G963" s="98">
        <v>0</v>
      </c>
      <c r="H963" s="62"/>
      <c r="I963" s="62"/>
      <c r="J963" s="62"/>
      <c r="K963" s="62"/>
    </row>
    <row r="964" spans="1:11" ht="14.1" customHeight="1" x14ac:dyDescent="0.25">
      <c r="A964" s="62"/>
      <c r="B964" s="62"/>
      <c r="C964" s="97" t="s">
        <v>80</v>
      </c>
      <c r="D964" s="98">
        <v>0</v>
      </c>
      <c r="E964" s="98">
        <v>0</v>
      </c>
      <c r="F964" s="98">
        <v>0</v>
      </c>
      <c r="G964" s="98">
        <v>0</v>
      </c>
      <c r="H964" s="62"/>
      <c r="I964" s="62"/>
      <c r="J964" s="62"/>
      <c r="K964" s="62"/>
    </row>
    <row r="965" spans="1:11" ht="14.1" customHeight="1" x14ac:dyDescent="0.25">
      <c r="A965" s="62"/>
      <c r="B965" s="62"/>
      <c r="C965" s="97" t="s">
        <v>89</v>
      </c>
      <c r="D965" s="98">
        <v>0</v>
      </c>
      <c r="E965" s="98">
        <v>0</v>
      </c>
      <c r="F965" s="98">
        <v>0</v>
      </c>
      <c r="G965" s="98">
        <v>0</v>
      </c>
      <c r="H965" s="62"/>
      <c r="I965" s="62"/>
      <c r="J965" s="62"/>
      <c r="K965" s="62"/>
    </row>
    <row r="966" spans="1:11" ht="14.1" customHeight="1" x14ac:dyDescent="0.25">
      <c r="A966" s="62"/>
      <c r="B966" s="62"/>
      <c r="C966" s="97" t="s">
        <v>90</v>
      </c>
      <c r="D966" s="98">
        <v>0</v>
      </c>
      <c r="E966" s="98">
        <v>0</v>
      </c>
      <c r="F966" s="98">
        <v>0</v>
      </c>
      <c r="G966" s="98">
        <v>0</v>
      </c>
      <c r="H966" s="62"/>
      <c r="I966" s="62"/>
      <c r="J966" s="62"/>
      <c r="K966" s="62"/>
    </row>
    <row r="967" spans="1:11" ht="14.1" customHeight="1" x14ac:dyDescent="0.25">
      <c r="A967" s="62"/>
      <c r="B967" s="62"/>
      <c r="C967" s="97" t="s">
        <v>91</v>
      </c>
      <c r="D967" s="98">
        <v>0</v>
      </c>
      <c r="E967" s="98">
        <v>0</v>
      </c>
      <c r="F967" s="98">
        <v>0</v>
      </c>
      <c r="G967" s="98">
        <v>0</v>
      </c>
      <c r="H967" s="62"/>
      <c r="I967" s="62"/>
      <c r="J967" s="62"/>
      <c r="K967" s="62"/>
    </row>
    <row r="968" spans="1:11" ht="14.1" customHeight="1" x14ac:dyDescent="0.25">
      <c r="A968" s="62"/>
      <c r="B968" s="62"/>
      <c r="C968" s="97" t="s">
        <v>92</v>
      </c>
      <c r="D968" s="98">
        <v>0</v>
      </c>
      <c r="E968" s="98">
        <v>0</v>
      </c>
      <c r="F968" s="98">
        <v>0</v>
      </c>
      <c r="G968" s="98">
        <v>0</v>
      </c>
      <c r="H968" s="62"/>
      <c r="I968" s="62"/>
      <c r="J968" s="62"/>
      <c r="K968" s="62"/>
    </row>
    <row r="969" spans="1:11" ht="14.1" customHeight="1" x14ac:dyDescent="0.25">
      <c r="A969" s="62"/>
      <c r="B969" s="62"/>
      <c r="C969" s="97" t="s">
        <v>93</v>
      </c>
      <c r="D969" s="98">
        <v>0</v>
      </c>
      <c r="E969" s="98">
        <v>48674000</v>
      </c>
      <c r="F969" s="98">
        <v>1513000</v>
      </c>
      <c r="G969" s="98">
        <v>1513000</v>
      </c>
      <c r="H969" s="62"/>
      <c r="I969" s="62"/>
      <c r="J969" s="62"/>
      <c r="K969" s="62"/>
    </row>
    <row r="970" spans="1:11" ht="14.1" customHeight="1" x14ac:dyDescent="0.25">
      <c r="A970" s="62"/>
      <c r="B970" s="62"/>
      <c r="C970" s="97" t="s">
        <v>80</v>
      </c>
      <c r="D970" s="98">
        <v>0</v>
      </c>
      <c r="E970" s="98">
        <v>0</v>
      </c>
      <c r="F970" s="98">
        <v>0</v>
      </c>
      <c r="G970" s="98">
        <v>0</v>
      </c>
      <c r="H970" s="62"/>
      <c r="I970" s="62"/>
      <c r="J970" s="62"/>
      <c r="K970" s="62"/>
    </row>
    <row r="971" spans="1:11" ht="14.1" customHeight="1" x14ac:dyDescent="0.25">
      <c r="A971" s="62"/>
      <c r="B971" s="62"/>
      <c r="C971" s="97" t="s">
        <v>89</v>
      </c>
      <c r="D971" s="98">
        <v>0</v>
      </c>
      <c r="E971" s="98">
        <v>0</v>
      </c>
      <c r="F971" s="98">
        <v>0</v>
      </c>
      <c r="G971" s="98">
        <v>0</v>
      </c>
      <c r="H971" s="62"/>
      <c r="I971" s="62"/>
      <c r="J971" s="62"/>
      <c r="K971" s="62"/>
    </row>
    <row r="972" spans="1:11" ht="14.1" customHeight="1" x14ac:dyDescent="0.25">
      <c r="A972" s="62"/>
      <c r="B972" s="62"/>
      <c r="C972" s="97" t="s">
        <v>90</v>
      </c>
      <c r="D972" s="98">
        <v>0</v>
      </c>
      <c r="E972" s="98">
        <v>47161000</v>
      </c>
      <c r="F972" s="98">
        <v>0</v>
      </c>
      <c r="G972" s="98">
        <v>0</v>
      </c>
      <c r="H972" s="62"/>
      <c r="I972" s="62"/>
      <c r="J972" s="62"/>
      <c r="K972" s="62"/>
    </row>
    <row r="973" spans="1:11" ht="14.1" customHeight="1" x14ac:dyDescent="0.25">
      <c r="A973" s="62"/>
      <c r="B973" s="62"/>
      <c r="C973" s="97" t="s">
        <v>91</v>
      </c>
      <c r="D973" s="98">
        <v>0</v>
      </c>
      <c r="E973" s="98">
        <v>1513000</v>
      </c>
      <c r="F973" s="98">
        <v>1513000</v>
      </c>
      <c r="G973" s="98">
        <v>1513000</v>
      </c>
      <c r="H973" s="62"/>
      <c r="I973" s="62"/>
      <c r="J973" s="62"/>
      <c r="K973" s="62"/>
    </row>
    <row r="974" spans="1:11" ht="14.1" customHeight="1" x14ac:dyDescent="0.25">
      <c r="A974" s="62"/>
      <c r="B974" s="62"/>
      <c r="C974" s="97" t="s">
        <v>92</v>
      </c>
      <c r="D974" s="98">
        <v>0</v>
      </c>
      <c r="E974" s="98">
        <v>0</v>
      </c>
      <c r="F974" s="98">
        <v>0</v>
      </c>
      <c r="G974" s="98">
        <v>0</v>
      </c>
      <c r="H974" s="62"/>
      <c r="I974" s="62"/>
      <c r="J974" s="62"/>
      <c r="K974" s="62"/>
    </row>
    <row r="975" spans="1:11" ht="14.1" customHeight="1" x14ac:dyDescent="0.25">
      <c r="A975" s="62"/>
      <c r="B975" s="62"/>
      <c r="C975" s="97" t="s">
        <v>94</v>
      </c>
      <c r="D975" s="98">
        <v>0</v>
      </c>
      <c r="E975" s="98">
        <v>0</v>
      </c>
      <c r="F975" s="98">
        <v>0</v>
      </c>
      <c r="G975" s="98">
        <v>0</v>
      </c>
      <c r="H975" s="62"/>
      <c r="I975" s="62"/>
      <c r="J975" s="62"/>
      <c r="K975" s="62"/>
    </row>
    <row r="976" spans="1:11" ht="14.1" customHeight="1" x14ac:dyDescent="0.25">
      <c r="A976" s="62"/>
      <c r="B976" s="62"/>
      <c r="C976" s="97" t="s">
        <v>80</v>
      </c>
      <c r="D976" s="98">
        <v>0</v>
      </c>
      <c r="E976" s="98">
        <v>0</v>
      </c>
      <c r="F976" s="98">
        <v>0</v>
      </c>
      <c r="G976" s="98">
        <v>0</v>
      </c>
      <c r="H976" s="62"/>
      <c r="I976" s="62"/>
      <c r="J976" s="62"/>
      <c r="K976" s="62"/>
    </row>
    <row r="977" spans="1:11" ht="14.1" customHeight="1" x14ac:dyDescent="0.25">
      <c r="A977" s="62"/>
      <c r="B977" s="62"/>
      <c r="C977" s="97" t="s">
        <v>89</v>
      </c>
      <c r="D977" s="98">
        <v>0</v>
      </c>
      <c r="E977" s="98">
        <v>0</v>
      </c>
      <c r="F977" s="98">
        <v>0</v>
      </c>
      <c r="G977" s="98">
        <v>0</v>
      </c>
      <c r="H977" s="62"/>
      <c r="I977" s="62"/>
      <c r="J977" s="62"/>
      <c r="K977" s="62"/>
    </row>
    <row r="978" spans="1:11" ht="14.1" customHeight="1" x14ac:dyDescent="0.25">
      <c r="A978" s="62"/>
      <c r="B978" s="62"/>
      <c r="C978" s="97" t="s">
        <v>90</v>
      </c>
      <c r="D978" s="98">
        <v>0</v>
      </c>
      <c r="E978" s="98">
        <v>0</v>
      </c>
      <c r="F978" s="98">
        <v>0</v>
      </c>
      <c r="G978" s="98">
        <v>0</v>
      </c>
      <c r="H978" s="62"/>
      <c r="I978" s="62"/>
      <c r="J978" s="62"/>
      <c r="K978" s="62"/>
    </row>
    <row r="979" spans="1:11" ht="14.1" customHeight="1" x14ac:dyDescent="0.25">
      <c r="A979" s="62"/>
      <c r="B979" s="62"/>
      <c r="C979" s="97" t="s">
        <v>91</v>
      </c>
      <c r="D979" s="98">
        <v>0</v>
      </c>
      <c r="E979" s="98">
        <v>0</v>
      </c>
      <c r="F979" s="98">
        <v>0</v>
      </c>
      <c r="G979" s="98">
        <v>0</v>
      </c>
      <c r="H979" s="62"/>
      <c r="I979" s="62"/>
      <c r="J979" s="62"/>
      <c r="K979" s="62"/>
    </row>
    <row r="980" spans="1:11" ht="14.1" customHeight="1" x14ac:dyDescent="0.25">
      <c r="A980" s="62"/>
      <c r="B980" s="62"/>
      <c r="C980" s="97" t="s">
        <v>92</v>
      </c>
      <c r="D980" s="98">
        <v>0</v>
      </c>
      <c r="E980" s="98">
        <v>0</v>
      </c>
      <c r="F980" s="98">
        <v>0</v>
      </c>
      <c r="G980" s="98">
        <v>0</v>
      </c>
      <c r="H980" s="62"/>
      <c r="I980" s="62"/>
      <c r="J980" s="62"/>
      <c r="K980" s="62"/>
    </row>
    <row r="981" spans="1:11" ht="14.1" customHeight="1" x14ac:dyDescent="0.25">
      <c r="A981" s="62"/>
      <c r="B981" s="62"/>
      <c r="C981" s="97" t="s">
        <v>95</v>
      </c>
      <c r="D981" s="98">
        <v>0</v>
      </c>
      <c r="E981" s="98">
        <v>0</v>
      </c>
      <c r="F981" s="98">
        <v>0</v>
      </c>
      <c r="G981" s="98">
        <v>0</v>
      </c>
      <c r="H981" s="62"/>
      <c r="I981" s="62"/>
      <c r="J981" s="62"/>
      <c r="K981" s="62"/>
    </row>
    <row r="982" spans="1:11" ht="14.1" customHeight="1" x14ac:dyDescent="0.25">
      <c r="A982" s="62"/>
      <c r="B982" s="62"/>
      <c r="C982" s="97" t="s">
        <v>96</v>
      </c>
      <c r="D982" s="98">
        <v>0</v>
      </c>
      <c r="E982" s="98">
        <v>0</v>
      </c>
      <c r="F982" s="98">
        <v>0</v>
      </c>
      <c r="G982" s="98">
        <v>0</v>
      </c>
      <c r="H982" s="62"/>
      <c r="I982" s="62"/>
      <c r="J982" s="62"/>
      <c r="K982" s="62"/>
    </row>
    <row r="983" spans="1:11" ht="14.1" customHeight="1" x14ac:dyDescent="0.25">
      <c r="A983" s="62"/>
      <c r="B983" s="62"/>
      <c r="C983" s="99" t="s">
        <v>97</v>
      </c>
      <c r="D983" s="98">
        <v>0</v>
      </c>
      <c r="E983" s="98">
        <v>48674000</v>
      </c>
      <c r="F983" s="98">
        <v>1513000</v>
      </c>
      <c r="G983" s="98">
        <v>1513000</v>
      </c>
      <c r="H983" s="62"/>
      <c r="I983" s="62"/>
      <c r="J983" s="62"/>
      <c r="K983" s="62"/>
    </row>
    <row r="984" spans="1:11" ht="14.1" customHeight="1" x14ac:dyDescent="0.25">
      <c r="A984" s="62"/>
      <c r="B984" s="62"/>
      <c r="C984" s="86" t="s">
        <v>47</v>
      </c>
      <c r="D984" s="87" t="s">
        <v>1249</v>
      </c>
      <c r="E984" s="88"/>
      <c r="F984" s="88"/>
      <c r="G984" s="88"/>
      <c r="H984" s="62"/>
      <c r="I984" s="62"/>
      <c r="J984" s="62"/>
      <c r="K984" s="62"/>
    </row>
    <row r="985" spans="1:11" ht="14.1" customHeight="1" x14ac:dyDescent="0.25">
      <c r="A985" s="62"/>
      <c r="B985" s="62"/>
      <c r="C985" s="89" t="s">
        <v>49</v>
      </c>
      <c r="D985" s="90" t="s">
        <v>1249</v>
      </c>
      <c r="E985" s="45"/>
      <c r="F985" s="45"/>
      <c r="G985" s="45"/>
      <c r="H985" s="62"/>
      <c r="I985" s="62"/>
      <c r="J985" s="62"/>
      <c r="K985" s="62"/>
    </row>
    <row r="986" spans="1:11" ht="14.1" customHeight="1" x14ac:dyDescent="0.25">
      <c r="A986" s="62"/>
      <c r="B986" s="62"/>
      <c r="C986" s="89" t="s">
        <v>51</v>
      </c>
      <c r="D986" s="90" t="s">
        <v>1000</v>
      </c>
      <c r="E986" s="45"/>
      <c r="F986" s="45"/>
      <c r="G986" s="45"/>
      <c r="H986" s="62"/>
      <c r="I986" s="62"/>
      <c r="J986" s="62"/>
      <c r="K986" s="62"/>
    </row>
    <row r="987" spans="1:11" ht="15" customHeight="1" x14ac:dyDescent="0.25">
      <c r="A987" s="62"/>
      <c r="B987" s="62"/>
      <c r="C987" s="91"/>
      <c r="D987" s="92">
        <v>2021</v>
      </c>
      <c r="E987" s="92">
        <v>2022</v>
      </c>
      <c r="F987" s="92">
        <v>2023</v>
      </c>
      <c r="G987" s="92">
        <v>2024</v>
      </c>
      <c r="H987" s="62"/>
      <c r="I987" s="62"/>
      <c r="J987" s="62"/>
      <c r="K987" s="62"/>
    </row>
    <row r="988" spans="1:11" ht="15" customHeight="1" x14ac:dyDescent="0.25">
      <c r="A988" s="62"/>
      <c r="B988" s="62"/>
      <c r="C988" s="93"/>
      <c r="D988" s="94" t="s">
        <v>17</v>
      </c>
      <c r="E988" s="94" t="s">
        <v>18</v>
      </c>
      <c r="F988" s="94" t="s">
        <v>18</v>
      </c>
      <c r="G988" s="94" t="s">
        <v>18</v>
      </c>
      <c r="H988" s="62"/>
      <c r="I988" s="62"/>
      <c r="J988" s="62"/>
      <c r="K988" s="62"/>
    </row>
    <row r="989" spans="1:11" ht="14.1" customHeight="1" x14ac:dyDescent="0.25">
      <c r="A989" s="62"/>
      <c r="B989" s="62"/>
      <c r="C989" s="78" t="s">
        <v>53</v>
      </c>
      <c r="D989" s="82" t="s">
        <v>20</v>
      </c>
      <c r="E989" s="82" t="s">
        <v>191</v>
      </c>
      <c r="F989" s="82" t="s">
        <v>191</v>
      </c>
      <c r="G989" s="82" t="s">
        <v>191</v>
      </c>
      <c r="H989" s="62"/>
      <c r="I989" s="62"/>
      <c r="J989" s="62"/>
      <c r="K989" s="62"/>
    </row>
    <row r="990" spans="1:11" ht="14.1" customHeight="1" x14ac:dyDescent="0.25">
      <c r="A990" s="62"/>
      <c r="B990" s="62"/>
      <c r="C990" s="78" t="s">
        <v>57</v>
      </c>
      <c r="D990" s="82" t="s">
        <v>20</v>
      </c>
      <c r="E990" s="82" t="s">
        <v>1250</v>
      </c>
      <c r="F990" s="82" t="s">
        <v>1251</v>
      </c>
      <c r="G990" s="82" t="s">
        <v>1251</v>
      </c>
      <c r="H990" s="62"/>
      <c r="I990" s="62"/>
      <c r="J990" s="62"/>
      <c r="K990" s="62"/>
    </row>
    <row r="991" spans="1:11" ht="14.1" customHeight="1" x14ac:dyDescent="0.25">
      <c r="A991" s="62"/>
      <c r="B991" s="62"/>
      <c r="C991" s="78" t="s">
        <v>62</v>
      </c>
      <c r="D991" s="82" t="s">
        <v>43</v>
      </c>
      <c r="E991" s="82" t="s">
        <v>1250</v>
      </c>
      <c r="F991" s="82" t="s">
        <v>1251</v>
      </c>
      <c r="G991" s="82" t="s">
        <v>1251</v>
      </c>
      <c r="H991" s="62"/>
      <c r="I991" s="62"/>
      <c r="J991" s="62"/>
      <c r="K991" s="62"/>
    </row>
    <row r="992" spans="1:11" ht="14.1" customHeight="1" x14ac:dyDescent="0.25">
      <c r="A992" s="62"/>
      <c r="B992" s="62"/>
      <c r="C992" s="78" t="s">
        <v>67</v>
      </c>
      <c r="D992" s="82" t="s">
        <v>20</v>
      </c>
      <c r="E992" s="82" t="s">
        <v>20</v>
      </c>
      <c r="F992" s="82" t="s">
        <v>43</v>
      </c>
      <c r="G992" s="82" t="s">
        <v>43</v>
      </c>
      <c r="H992" s="62"/>
      <c r="I992" s="62"/>
      <c r="J992" s="62"/>
      <c r="K992" s="62"/>
    </row>
    <row r="993" spans="1:11" ht="14.1" customHeight="1" x14ac:dyDescent="0.25">
      <c r="A993" s="62"/>
      <c r="B993" s="62"/>
      <c r="C993" s="78" t="s">
        <v>70</v>
      </c>
      <c r="D993" s="82" t="s">
        <v>20</v>
      </c>
      <c r="E993" s="82" t="s">
        <v>20</v>
      </c>
      <c r="F993" s="82" t="s">
        <v>1252</v>
      </c>
      <c r="G993" s="82" t="s">
        <v>43</v>
      </c>
      <c r="H993" s="62"/>
      <c r="I993" s="62"/>
      <c r="J993" s="62"/>
      <c r="K993" s="62"/>
    </row>
    <row r="994" spans="1:11" ht="14.1" customHeight="1" x14ac:dyDescent="0.25">
      <c r="A994" s="62"/>
      <c r="B994" s="62"/>
      <c r="C994" s="78" t="s">
        <v>74</v>
      </c>
      <c r="D994" s="82" t="s">
        <v>20</v>
      </c>
      <c r="E994" s="82" t="s">
        <v>20</v>
      </c>
      <c r="F994" s="82" t="s">
        <v>1252</v>
      </c>
      <c r="G994" s="82" t="s">
        <v>43</v>
      </c>
      <c r="H994" s="62"/>
      <c r="I994" s="62"/>
      <c r="J994" s="62"/>
      <c r="K994" s="62"/>
    </row>
    <row r="995" spans="1:11" ht="14.1" customHeight="1" x14ac:dyDescent="0.25">
      <c r="A995" s="62"/>
      <c r="B995" s="62"/>
      <c r="C995" s="95" t="s">
        <v>78</v>
      </c>
      <c r="D995" s="96"/>
      <c r="E995" s="96"/>
      <c r="F995" s="96"/>
      <c r="G995" s="96"/>
      <c r="H995" s="62"/>
      <c r="I995" s="62"/>
      <c r="J995" s="62"/>
      <c r="K995" s="62"/>
    </row>
    <row r="996" spans="1:11" ht="14.1" customHeight="1" x14ac:dyDescent="0.25">
      <c r="A996" s="62"/>
      <c r="B996" s="62"/>
      <c r="C996" s="91"/>
      <c r="D996" s="92">
        <v>2021</v>
      </c>
      <c r="E996" s="92">
        <v>2022</v>
      </c>
      <c r="F996" s="92">
        <v>2023</v>
      </c>
      <c r="G996" s="92">
        <v>2024</v>
      </c>
      <c r="H996" s="62"/>
      <c r="I996" s="62"/>
      <c r="J996" s="62"/>
      <c r="K996" s="62"/>
    </row>
    <row r="997" spans="1:11" ht="14.1" customHeight="1" x14ac:dyDescent="0.25">
      <c r="A997" s="62"/>
      <c r="B997" s="62"/>
      <c r="C997" s="93"/>
      <c r="D997" s="94" t="s">
        <v>17</v>
      </c>
      <c r="E997" s="94" t="s">
        <v>18</v>
      </c>
      <c r="F997" s="94" t="s">
        <v>18</v>
      </c>
      <c r="G997" s="94" t="s">
        <v>18</v>
      </c>
      <c r="H997" s="62"/>
      <c r="I997" s="62"/>
      <c r="J997" s="62"/>
      <c r="K997" s="62"/>
    </row>
    <row r="998" spans="1:11" ht="14.1" customHeight="1" x14ac:dyDescent="0.25">
      <c r="A998" s="62"/>
      <c r="B998" s="62"/>
      <c r="C998" s="97" t="s">
        <v>79</v>
      </c>
      <c r="D998" s="100" t="s">
        <v>20</v>
      </c>
      <c r="E998" s="98">
        <v>0</v>
      </c>
      <c r="F998" s="98">
        <v>0</v>
      </c>
      <c r="G998" s="98">
        <v>0</v>
      </c>
      <c r="H998" s="62"/>
      <c r="I998" s="62"/>
      <c r="J998" s="62"/>
      <c r="K998" s="62"/>
    </row>
    <row r="999" spans="1:11" ht="14.1" customHeight="1" x14ac:dyDescent="0.25">
      <c r="A999" s="62"/>
      <c r="B999" s="62"/>
      <c r="C999" s="97" t="s">
        <v>80</v>
      </c>
      <c r="D999" s="100" t="s">
        <v>20</v>
      </c>
      <c r="E999" s="98">
        <v>0</v>
      </c>
      <c r="F999" s="98">
        <v>0</v>
      </c>
      <c r="G999" s="98">
        <v>0</v>
      </c>
      <c r="H999" s="62"/>
      <c r="I999" s="62"/>
      <c r="J999" s="62"/>
      <c r="K999" s="62"/>
    </row>
    <row r="1000" spans="1:11" ht="14.1" customHeight="1" x14ac:dyDescent="0.25">
      <c r="A1000" s="62"/>
      <c r="B1000" s="62"/>
      <c r="C1000" s="97" t="s">
        <v>81</v>
      </c>
      <c r="D1000" s="100" t="s">
        <v>20</v>
      </c>
      <c r="E1000" s="98">
        <v>0</v>
      </c>
      <c r="F1000" s="98">
        <v>0</v>
      </c>
      <c r="G1000" s="98">
        <v>0</v>
      </c>
      <c r="H1000" s="62"/>
      <c r="I1000" s="62"/>
      <c r="J1000" s="62"/>
      <c r="K1000" s="62"/>
    </row>
    <row r="1001" spans="1:11" ht="14.1" customHeight="1" x14ac:dyDescent="0.25">
      <c r="A1001" s="62"/>
      <c r="B1001" s="62"/>
      <c r="C1001" s="97" t="s">
        <v>82</v>
      </c>
      <c r="D1001" s="100" t="s">
        <v>20</v>
      </c>
      <c r="E1001" s="98">
        <v>0</v>
      </c>
      <c r="F1001" s="98">
        <v>0</v>
      </c>
      <c r="G1001" s="98">
        <v>0</v>
      </c>
      <c r="H1001" s="62"/>
      <c r="I1001" s="62"/>
      <c r="J1001" s="62"/>
      <c r="K1001" s="62"/>
    </row>
    <row r="1002" spans="1:11" ht="14.1" customHeight="1" x14ac:dyDescent="0.25">
      <c r="A1002" s="62"/>
      <c r="B1002" s="62"/>
      <c r="C1002" s="97" t="s">
        <v>80</v>
      </c>
      <c r="D1002" s="100" t="s">
        <v>20</v>
      </c>
      <c r="E1002" s="98">
        <v>0</v>
      </c>
      <c r="F1002" s="98">
        <v>0</v>
      </c>
      <c r="G1002" s="98">
        <v>0</v>
      </c>
      <c r="H1002" s="62"/>
      <c r="I1002" s="62"/>
      <c r="J1002" s="62"/>
      <c r="K1002" s="62"/>
    </row>
    <row r="1003" spans="1:11" ht="14.1" customHeight="1" x14ac:dyDescent="0.25">
      <c r="A1003" s="62"/>
      <c r="B1003" s="62"/>
      <c r="C1003" s="97" t="s">
        <v>81</v>
      </c>
      <c r="D1003" s="100" t="s">
        <v>20</v>
      </c>
      <c r="E1003" s="98">
        <v>0</v>
      </c>
      <c r="F1003" s="98">
        <v>0</v>
      </c>
      <c r="G1003" s="98">
        <v>0</v>
      </c>
      <c r="H1003" s="62"/>
      <c r="I1003" s="62"/>
      <c r="J1003" s="62"/>
      <c r="K1003" s="62"/>
    </row>
    <row r="1004" spans="1:11" ht="14.1" customHeight="1" x14ac:dyDescent="0.25">
      <c r="A1004" s="62"/>
      <c r="B1004" s="62"/>
      <c r="C1004" s="97" t="s">
        <v>83</v>
      </c>
      <c r="D1004" s="100" t="s">
        <v>20</v>
      </c>
      <c r="E1004" s="98">
        <v>0</v>
      </c>
      <c r="F1004" s="98">
        <v>0</v>
      </c>
      <c r="G1004" s="98">
        <v>0</v>
      </c>
      <c r="H1004" s="62"/>
      <c r="I1004" s="62"/>
      <c r="J1004" s="62"/>
      <c r="K1004" s="62"/>
    </row>
    <row r="1005" spans="1:11" ht="14.1" customHeight="1" x14ac:dyDescent="0.25">
      <c r="A1005" s="62"/>
      <c r="B1005" s="62"/>
      <c r="C1005" s="97" t="s">
        <v>80</v>
      </c>
      <c r="D1005" s="100" t="s">
        <v>20</v>
      </c>
      <c r="E1005" s="98">
        <v>0</v>
      </c>
      <c r="F1005" s="98">
        <v>0</v>
      </c>
      <c r="G1005" s="98">
        <v>0</v>
      </c>
      <c r="H1005" s="62"/>
      <c r="I1005" s="62"/>
      <c r="J1005" s="62"/>
      <c r="K1005" s="62"/>
    </row>
    <row r="1006" spans="1:11" ht="14.1" customHeight="1" x14ac:dyDescent="0.25">
      <c r="A1006" s="62"/>
      <c r="B1006" s="62"/>
      <c r="C1006" s="97" t="s">
        <v>81</v>
      </c>
      <c r="D1006" s="100" t="s">
        <v>20</v>
      </c>
      <c r="E1006" s="98">
        <v>0</v>
      </c>
      <c r="F1006" s="98">
        <v>0</v>
      </c>
      <c r="G1006" s="98">
        <v>0</v>
      </c>
      <c r="H1006" s="62"/>
      <c r="I1006" s="62"/>
      <c r="J1006" s="62"/>
      <c r="K1006" s="62"/>
    </row>
    <row r="1007" spans="1:11" ht="14.1" customHeight="1" x14ac:dyDescent="0.25">
      <c r="A1007" s="62"/>
      <c r="B1007" s="62"/>
      <c r="C1007" s="97" t="s">
        <v>84</v>
      </c>
      <c r="D1007" s="100" t="s">
        <v>20</v>
      </c>
      <c r="E1007" s="98">
        <v>0</v>
      </c>
      <c r="F1007" s="98">
        <v>0</v>
      </c>
      <c r="G1007" s="98">
        <v>0</v>
      </c>
      <c r="H1007" s="62"/>
      <c r="I1007" s="62"/>
      <c r="J1007" s="62"/>
      <c r="K1007" s="62"/>
    </row>
    <row r="1008" spans="1:11" ht="14.1" customHeight="1" x14ac:dyDescent="0.25">
      <c r="A1008" s="62"/>
      <c r="B1008" s="62"/>
      <c r="C1008" s="97" t="s">
        <v>80</v>
      </c>
      <c r="D1008" s="100" t="s">
        <v>20</v>
      </c>
      <c r="E1008" s="98">
        <v>0</v>
      </c>
      <c r="F1008" s="98">
        <v>0</v>
      </c>
      <c r="G1008" s="98">
        <v>0</v>
      </c>
      <c r="H1008" s="62"/>
      <c r="I1008" s="62"/>
      <c r="J1008" s="62"/>
      <c r="K1008" s="62"/>
    </row>
    <row r="1009" spans="1:11" ht="14.1" customHeight="1" x14ac:dyDescent="0.25">
      <c r="A1009" s="62"/>
      <c r="B1009" s="62"/>
      <c r="C1009" s="97" t="s">
        <v>81</v>
      </c>
      <c r="D1009" s="100" t="s">
        <v>20</v>
      </c>
      <c r="E1009" s="98">
        <v>0</v>
      </c>
      <c r="F1009" s="98">
        <v>0</v>
      </c>
      <c r="G1009" s="98">
        <v>0</v>
      </c>
      <c r="H1009" s="62"/>
      <c r="I1009" s="62"/>
      <c r="J1009" s="62"/>
      <c r="K1009" s="62"/>
    </row>
    <row r="1010" spans="1:11" ht="14.1" customHeight="1" x14ac:dyDescent="0.25">
      <c r="A1010" s="62"/>
      <c r="B1010" s="62"/>
      <c r="C1010" s="97" t="s">
        <v>85</v>
      </c>
      <c r="D1010" s="100" t="s">
        <v>20</v>
      </c>
      <c r="E1010" s="98">
        <v>0</v>
      </c>
      <c r="F1010" s="98">
        <v>0</v>
      </c>
      <c r="G1010" s="98">
        <v>0</v>
      </c>
      <c r="H1010" s="62"/>
      <c r="I1010" s="62"/>
      <c r="J1010" s="62"/>
      <c r="K1010" s="62"/>
    </row>
    <row r="1011" spans="1:11" ht="14.1" customHeight="1" x14ac:dyDescent="0.25">
      <c r="A1011" s="62"/>
      <c r="B1011" s="62"/>
      <c r="C1011" s="97" t="s">
        <v>80</v>
      </c>
      <c r="D1011" s="100" t="s">
        <v>20</v>
      </c>
      <c r="E1011" s="98">
        <v>0</v>
      </c>
      <c r="F1011" s="98">
        <v>0</v>
      </c>
      <c r="G1011" s="98">
        <v>0</v>
      </c>
      <c r="H1011" s="62"/>
      <c r="I1011" s="62"/>
      <c r="J1011" s="62"/>
      <c r="K1011" s="62"/>
    </row>
    <row r="1012" spans="1:11" ht="14.1" customHeight="1" x14ac:dyDescent="0.25">
      <c r="A1012" s="62"/>
      <c r="B1012" s="62"/>
      <c r="C1012" s="97" t="s">
        <v>81</v>
      </c>
      <c r="D1012" s="100" t="s">
        <v>20</v>
      </c>
      <c r="E1012" s="98">
        <v>0</v>
      </c>
      <c r="F1012" s="98">
        <v>0</v>
      </c>
      <c r="G1012" s="98">
        <v>0</v>
      </c>
      <c r="H1012" s="62"/>
      <c r="I1012" s="62"/>
      <c r="J1012" s="62"/>
      <c r="K1012" s="62"/>
    </row>
    <row r="1013" spans="1:11" ht="14.1" customHeight="1" x14ac:dyDescent="0.25">
      <c r="A1013" s="62"/>
      <c r="B1013" s="62"/>
      <c r="C1013" s="97" t="s">
        <v>86</v>
      </c>
      <c r="D1013" s="100" t="s">
        <v>20</v>
      </c>
      <c r="E1013" s="98">
        <v>0</v>
      </c>
      <c r="F1013" s="98">
        <v>0</v>
      </c>
      <c r="G1013" s="98">
        <v>0</v>
      </c>
      <c r="H1013" s="62"/>
      <c r="I1013" s="62"/>
      <c r="J1013" s="62"/>
      <c r="K1013" s="62"/>
    </row>
    <row r="1014" spans="1:11" ht="14.1" customHeight="1" x14ac:dyDescent="0.25">
      <c r="A1014" s="62"/>
      <c r="B1014" s="62"/>
      <c r="C1014" s="97" t="s">
        <v>80</v>
      </c>
      <c r="D1014" s="100" t="s">
        <v>20</v>
      </c>
      <c r="E1014" s="98">
        <v>0</v>
      </c>
      <c r="F1014" s="98">
        <v>0</v>
      </c>
      <c r="G1014" s="98">
        <v>0</v>
      </c>
      <c r="H1014" s="62"/>
      <c r="I1014" s="62"/>
      <c r="J1014" s="62"/>
      <c r="K1014" s="62"/>
    </row>
    <row r="1015" spans="1:11" ht="14.1" customHeight="1" x14ac:dyDescent="0.25">
      <c r="A1015" s="62"/>
      <c r="B1015" s="62"/>
      <c r="C1015" s="97" t="s">
        <v>81</v>
      </c>
      <c r="D1015" s="100" t="s">
        <v>20</v>
      </c>
      <c r="E1015" s="98">
        <v>0</v>
      </c>
      <c r="F1015" s="98">
        <v>0</v>
      </c>
      <c r="G1015" s="98">
        <v>0</v>
      </c>
      <c r="H1015" s="62"/>
      <c r="I1015" s="62"/>
      <c r="J1015" s="62"/>
      <c r="K1015" s="62"/>
    </row>
    <row r="1016" spans="1:11" ht="14.1" customHeight="1" x14ac:dyDescent="0.25">
      <c r="A1016" s="62"/>
      <c r="B1016" s="62"/>
      <c r="C1016" s="97" t="s">
        <v>87</v>
      </c>
      <c r="D1016" s="100" t="s">
        <v>20</v>
      </c>
      <c r="E1016" s="98">
        <v>0</v>
      </c>
      <c r="F1016" s="98">
        <v>0</v>
      </c>
      <c r="G1016" s="98">
        <v>0</v>
      </c>
      <c r="H1016" s="62"/>
      <c r="I1016" s="62"/>
      <c r="J1016" s="62"/>
      <c r="K1016" s="62"/>
    </row>
    <row r="1017" spans="1:11" ht="14.1" customHeight="1" x14ac:dyDescent="0.25">
      <c r="A1017" s="62"/>
      <c r="B1017" s="62"/>
      <c r="C1017" s="97" t="s">
        <v>80</v>
      </c>
      <c r="D1017" s="100" t="s">
        <v>20</v>
      </c>
      <c r="E1017" s="98">
        <v>0</v>
      </c>
      <c r="F1017" s="98">
        <v>0</v>
      </c>
      <c r="G1017" s="98">
        <v>0</v>
      </c>
      <c r="H1017" s="62"/>
      <c r="I1017" s="62"/>
      <c r="J1017" s="62"/>
      <c r="K1017" s="62"/>
    </row>
    <row r="1018" spans="1:11" ht="14.1" customHeight="1" x14ac:dyDescent="0.25">
      <c r="A1018" s="62"/>
      <c r="B1018" s="62"/>
      <c r="C1018" s="97" t="s">
        <v>81</v>
      </c>
      <c r="D1018" s="100" t="s">
        <v>20</v>
      </c>
      <c r="E1018" s="98">
        <v>0</v>
      </c>
      <c r="F1018" s="98">
        <v>0</v>
      </c>
      <c r="G1018" s="98">
        <v>0</v>
      </c>
      <c r="H1018" s="62"/>
      <c r="I1018" s="62"/>
      <c r="J1018" s="62"/>
      <c r="K1018" s="62"/>
    </row>
    <row r="1019" spans="1:11" ht="14.1" customHeight="1" x14ac:dyDescent="0.25">
      <c r="A1019" s="62"/>
      <c r="B1019" s="62"/>
      <c r="C1019" s="97" t="s">
        <v>88</v>
      </c>
      <c r="D1019" s="100" t="s">
        <v>20</v>
      </c>
      <c r="E1019" s="98">
        <v>0</v>
      </c>
      <c r="F1019" s="98">
        <v>0</v>
      </c>
      <c r="G1019" s="98">
        <v>0</v>
      </c>
      <c r="H1019" s="62"/>
      <c r="I1019" s="62"/>
      <c r="J1019" s="62"/>
      <c r="K1019" s="62"/>
    </row>
    <row r="1020" spans="1:11" ht="14.1" customHeight="1" x14ac:dyDescent="0.25">
      <c r="A1020" s="62"/>
      <c r="B1020" s="62"/>
      <c r="C1020" s="97" t="s">
        <v>80</v>
      </c>
      <c r="D1020" s="100" t="s">
        <v>20</v>
      </c>
      <c r="E1020" s="98">
        <v>0</v>
      </c>
      <c r="F1020" s="98">
        <v>0</v>
      </c>
      <c r="G1020" s="98">
        <v>0</v>
      </c>
      <c r="H1020" s="62"/>
      <c r="I1020" s="62"/>
      <c r="J1020" s="62"/>
      <c r="K1020" s="62"/>
    </row>
    <row r="1021" spans="1:11" ht="14.1" customHeight="1" x14ac:dyDescent="0.25">
      <c r="A1021" s="62"/>
      <c r="B1021" s="62"/>
      <c r="C1021" s="97" t="s">
        <v>89</v>
      </c>
      <c r="D1021" s="100" t="s">
        <v>20</v>
      </c>
      <c r="E1021" s="98">
        <v>0</v>
      </c>
      <c r="F1021" s="98">
        <v>0</v>
      </c>
      <c r="G1021" s="98">
        <v>0</v>
      </c>
      <c r="H1021" s="62"/>
      <c r="I1021" s="62"/>
      <c r="J1021" s="62"/>
      <c r="K1021" s="62"/>
    </row>
    <row r="1022" spans="1:11" ht="14.1" customHeight="1" x14ac:dyDescent="0.25">
      <c r="A1022" s="62"/>
      <c r="B1022" s="62"/>
      <c r="C1022" s="97" t="s">
        <v>90</v>
      </c>
      <c r="D1022" s="100" t="s">
        <v>20</v>
      </c>
      <c r="E1022" s="98">
        <v>0</v>
      </c>
      <c r="F1022" s="98">
        <v>0</v>
      </c>
      <c r="G1022" s="98">
        <v>0</v>
      </c>
      <c r="H1022" s="62"/>
      <c r="I1022" s="62"/>
      <c r="J1022" s="62"/>
      <c r="K1022" s="62"/>
    </row>
    <row r="1023" spans="1:11" ht="14.1" customHeight="1" x14ac:dyDescent="0.25">
      <c r="A1023" s="62"/>
      <c r="B1023" s="62"/>
      <c r="C1023" s="97" t="s">
        <v>91</v>
      </c>
      <c r="D1023" s="100" t="s">
        <v>20</v>
      </c>
      <c r="E1023" s="98">
        <v>0</v>
      </c>
      <c r="F1023" s="98">
        <v>0</v>
      </c>
      <c r="G1023" s="98">
        <v>0</v>
      </c>
      <c r="H1023" s="62"/>
      <c r="I1023" s="62"/>
      <c r="J1023" s="62"/>
      <c r="K1023" s="62"/>
    </row>
    <row r="1024" spans="1:11" ht="14.1" customHeight="1" x14ac:dyDescent="0.25">
      <c r="A1024" s="62"/>
      <c r="B1024" s="62"/>
      <c r="C1024" s="97" t="s">
        <v>92</v>
      </c>
      <c r="D1024" s="100" t="s">
        <v>20</v>
      </c>
      <c r="E1024" s="98">
        <v>0</v>
      </c>
      <c r="F1024" s="98">
        <v>0</v>
      </c>
      <c r="G1024" s="98">
        <v>0</v>
      </c>
      <c r="H1024" s="62"/>
      <c r="I1024" s="62"/>
      <c r="J1024" s="62"/>
      <c r="K1024" s="62"/>
    </row>
    <row r="1025" spans="1:11" ht="14.1" customHeight="1" x14ac:dyDescent="0.25">
      <c r="A1025" s="62"/>
      <c r="B1025" s="62"/>
      <c r="C1025" s="97" t="s">
        <v>93</v>
      </c>
      <c r="D1025" s="100" t="s">
        <v>20</v>
      </c>
      <c r="E1025" s="98">
        <v>193029000</v>
      </c>
      <c r="F1025" s="98">
        <v>4800000</v>
      </c>
      <c r="G1025" s="98">
        <v>4800000</v>
      </c>
      <c r="H1025" s="62"/>
      <c r="I1025" s="62"/>
      <c r="J1025" s="62"/>
      <c r="K1025" s="62"/>
    </row>
    <row r="1026" spans="1:11" ht="14.1" customHeight="1" x14ac:dyDescent="0.25">
      <c r="A1026" s="62"/>
      <c r="B1026" s="62"/>
      <c r="C1026" s="97" t="s">
        <v>80</v>
      </c>
      <c r="D1026" s="100" t="s">
        <v>20</v>
      </c>
      <c r="E1026" s="98">
        <v>0</v>
      </c>
      <c r="F1026" s="98">
        <v>0</v>
      </c>
      <c r="G1026" s="98">
        <v>0</v>
      </c>
      <c r="H1026" s="62"/>
      <c r="I1026" s="62"/>
      <c r="J1026" s="62"/>
      <c r="K1026" s="62"/>
    </row>
    <row r="1027" spans="1:11" ht="14.1" customHeight="1" x14ac:dyDescent="0.25">
      <c r="A1027" s="62"/>
      <c r="B1027" s="62"/>
      <c r="C1027" s="97" t="s">
        <v>89</v>
      </c>
      <c r="D1027" s="100" t="s">
        <v>20</v>
      </c>
      <c r="E1027" s="98">
        <v>0</v>
      </c>
      <c r="F1027" s="98">
        <v>0</v>
      </c>
      <c r="G1027" s="98">
        <v>0</v>
      </c>
      <c r="H1027" s="62"/>
      <c r="I1027" s="62"/>
      <c r="J1027" s="62"/>
      <c r="K1027" s="62"/>
    </row>
    <row r="1028" spans="1:11" ht="14.1" customHeight="1" x14ac:dyDescent="0.25">
      <c r="A1028" s="62"/>
      <c r="B1028" s="62"/>
      <c r="C1028" s="97" t="s">
        <v>90</v>
      </c>
      <c r="D1028" s="100" t="s">
        <v>20</v>
      </c>
      <c r="E1028" s="98">
        <v>188179000</v>
      </c>
      <c r="F1028" s="98">
        <v>0</v>
      </c>
      <c r="G1028" s="98">
        <v>0</v>
      </c>
      <c r="H1028" s="62"/>
      <c r="I1028" s="62"/>
      <c r="J1028" s="62"/>
      <c r="K1028" s="62"/>
    </row>
    <row r="1029" spans="1:11" ht="14.1" customHeight="1" x14ac:dyDescent="0.25">
      <c r="A1029" s="62"/>
      <c r="B1029" s="62"/>
      <c r="C1029" s="97" t="s">
        <v>91</v>
      </c>
      <c r="D1029" s="100" t="s">
        <v>20</v>
      </c>
      <c r="E1029" s="98">
        <v>0</v>
      </c>
      <c r="F1029" s="98">
        <v>0</v>
      </c>
      <c r="G1029" s="98">
        <v>0</v>
      </c>
      <c r="H1029" s="62"/>
      <c r="I1029" s="62"/>
      <c r="J1029" s="62"/>
      <c r="K1029" s="62"/>
    </row>
    <row r="1030" spans="1:11" ht="14.1" customHeight="1" x14ac:dyDescent="0.25">
      <c r="A1030" s="62"/>
      <c r="B1030" s="62"/>
      <c r="C1030" s="97" t="s">
        <v>92</v>
      </c>
      <c r="D1030" s="100" t="s">
        <v>20</v>
      </c>
      <c r="E1030" s="98">
        <v>4850000</v>
      </c>
      <c r="F1030" s="98">
        <v>4800000</v>
      </c>
      <c r="G1030" s="98">
        <v>4800000</v>
      </c>
      <c r="H1030" s="62"/>
      <c r="I1030" s="62"/>
      <c r="J1030" s="62"/>
      <c r="K1030" s="62"/>
    </row>
    <row r="1031" spans="1:11" ht="14.1" customHeight="1" x14ac:dyDescent="0.25">
      <c r="A1031" s="62"/>
      <c r="B1031" s="62"/>
      <c r="C1031" s="97" t="s">
        <v>94</v>
      </c>
      <c r="D1031" s="100" t="s">
        <v>20</v>
      </c>
      <c r="E1031" s="98">
        <v>0</v>
      </c>
      <c r="F1031" s="98">
        <v>0</v>
      </c>
      <c r="G1031" s="98">
        <v>0</v>
      </c>
      <c r="H1031" s="62"/>
      <c r="I1031" s="62"/>
      <c r="J1031" s="62"/>
      <c r="K1031" s="62"/>
    </row>
    <row r="1032" spans="1:11" ht="14.1" customHeight="1" x14ac:dyDescent="0.25">
      <c r="A1032" s="62"/>
      <c r="B1032" s="62"/>
      <c r="C1032" s="97" t="s">
        <v>80</v>
      </c>
      <c r="D1032" s="100" t="s">
        <v>20</v>
      </c>
      <c r="E1032" s="98">
        <v>0</v>
      </c>
      <c r="F1032" s="98">
        <v>0</v>
      </c>
      <c r="G1032" s="98">
        <v>0</v>
      </c>
      <c r="H1032" s="62"/>
      <c r="I1032" s="62"/>
      <c r="J1032" s="62"/>
      <c r="K1032" s="62"/>
    </row>
    <row r="1033" spans="1:11" ht="14.1" customHeight="1" x14ac:dyDescent="0.25">
      <c r="A1033" s="62"/>
      <c r="B1033" s="62"/>
      <c r="C1033" s="97" t="s">
        <v>89</v>
      </c>
      <c r="D1033" s="100" t="s">
        <v>20</v>
      </c>
      <c r="E1033" s="98">
        <v>0</v>
      </c>
      <c r="F1033" s="98">
        <v>0</v>
      </c>
      <c r="G1033" s="98">
        <v>0</v>
      </c>
      <c r="H1033" s="62"/>
      <c r="I1033" s="62"/>
      <c r="J1033" s="62"/>
      <c r="K1033" s="62"/>
    </row>
    <row r="1034" spans="1:11" ht="14.1" customHeight="1" x14ac:dyDescent="0.25">
      <c r="A1034" s="62"/>
      <c r="B1034" s="62"/>
      <c r="C1034" s="97" t="s">
        <v>90</v>
      </c>
      <c r="D1034" s="100" t="s">
        <v>20</v>
      </c>
      <c r="E1034" s="98">
        <v>0</v>
      </c>
      <c r="F1034" s="98">
        <v>0</v>
      </c>
      <c r="G1034" s="98">
        <v>0</v>
      </c>
      <c r="H1034" s="62"/>
      <c r="I1034" s="62"/>
      <c r="J1034" s="62"/>
      <c r="K1034" s="62"/>
    </row>
    <row r="1035" spans="1:11" ht="14.1" customHeight="1" x14ac:dyDescent="0.25">
      <c r="A1035" s="62"/>
      <c r="B1035" s="62"/>
      <c r="C1035" s="97" t="s">
        <v>91</v>
      </c>
      <c r="D1035" s="100" t="s">
        <v>20</v>
      </c>
      <c r="E1035" s="98">
        <v>0</v>
      </c>
      <c r="F1035" s="98">
        <v>0</v>
      </c>
      <c r="G1035" s="98">
        <v>0</v>
      </c>
      <c r="H1035" s="62"/>
      <c r="I1035" s="62"/>
      <c r="J1035" s="62"/>
      <c r="K1035" s="62"/>
    </row>
    <row r="1036" spans="1:11" ht="14.1" customHeight="1" x14ac:dyDescent="0.25">
      <c r="A1036" s="62"/>
      <c r="B1036" s="62"/>
      <c r="C1036" s="97" t="s">
        <v>92</v>
      </c>
      <c r="D1036" s="100" t="s">
        <v>20</v>
      </c>
      <c r="E1036" s="98">
        <v>0</v>
      </c>
      <c r="F1036" s="98">
        <v>0</v>
      </c>
      <c r="G1036" s="98">
        <v>0</v>
      </c>
      <c r="H1036" s="62"/>
      <c r="I1036" s="62"/>
      <c r="J1036" s="62"/>
      <c r="K1036" s="62"/>
    </row>
    <row r="1037" spans="1:11" ht="14.1" customHeight="1" x14ac:dyDescent="0.25">
      <c r="A1037" s="62"/>
      <c r="B1037" s="62"/>
      <c r="C1037" s="97" t="s">
        <v>95</v>
      </c>
      <c r="D1037" s="100" t="s">
        <v>20</v>
      </c>
      <c r="E1037" s="98">
        <v>0</v>
      </c>
      <c r="F1037" s="98">
        <v>0</v>
      </c>
      <c r="G1037" s="98">
        <v>0</v>
      </c>
      <c r="H1037" s="62"/>
      <c r="I1037" s="62"/>
      <c r="J1037" s="62"/>
      <c r="K1037" s="62"/>
    </row>
    <row r="1038" spans="1:11" ht="14.1" customHeight="1" x14ac:dyDescent="0.25">
      <c r="A1038" s="62"/>
      <c r="B1038" s="62"/>
      <c r="C1038" s="97" t="s">
        <v>96</v>
      </c>
      <c r="D1038" s="100" t="s">
        <v>20</v>
      </c>
      <c r="E1038" s="98">
        <v>0</v>
      </c>
      <c r="F1038" s="98">
        <v>0</v>
      </c>
      <c r="G1038" s="98">
        <v>0</v>
      </c>
      <c r="H1038" s="62"/>
      <c r="I1038" s="62"/>
      <c r="J1038" s="62"/>
      <c r="K1038" s="62"/>
    </row>
    <row r="1039" spans="1:11" ht="14.1" customHeight="1" x14ac:dyDescent="0.25">
      <c r="A1039" s="62"/>
      <c r="B1039" s="62"/>
      <c r="C1039" s="99" t="s">
        <v>97</v>
      </c>
      <c r="D1039" s="98">
        <v>0</v>
      </c>
      <c r="E1039" s="98">
        <v>193029000</v>
      </c>
      <c r="F1039" s="98">
        <v>4800000</v>
      </c>
      <c r="G1039" s="98">
        <v>4800000</v>
      </c>
      <c r="H1039" s="62"/>
      <c r="I1039" s="62"/>
      <c r="J1039" s="62"/>
      <c r="K1039" s="62"/>
    </row>
    <row r="1040" spans="1:11" ht="21.95" customHeight="1" x14ac:dyDescent="0.25">
      <c r="A1040" s="62"/>
      <c r="B1040" s="62"/>
      <c r="C1040" s="86" t="s">
        <v>47</v>
      </c>
      <c r="D1040" s="87" t="s">
        <v>1253</v>
      </c>
      <c r="E1040" s="88"/>
      <c r="F1040" s="88"/>
      <c r="G1040" s="88"/>
      <c r="H1040" s="62"/>
      <c r="I1040" s="62"/>
      <c r="J1040" s="62"/>
      <c r="K1040" s="62"/>
    </row>
    <row r="1041" spans="1:11" ht="21.95" customHeight="1" x14ac:dyDescent="0.25">
      <c r="A1041" s="62"/>
      <c r="B1041" s="62"/>
      <c r="C1041" s="89" t="s">
        <v>49</v>
      </c>
      <c r="D1041" s="90" t="s">
        <v>1253</v>
      </c>
      <c r="E1041" s="45"/>
      <c r="F1041" s="45"/>
      <c r="G1041" s="45"/>
      <c r="H1041" s="62"/>
      <c r="I1041" s="62"/>
      <c r="J1041" s="62"/>
      <c r="K1041" s="62"/>
    </row>
    <row r="1042" spans="1:11" ht="21.95" customHeight="1" x14ac:dyDescent="0.25">
      <c r="A1042" s="62"/>
      <c r="B1042" s="62"/>
      <c r="C1042" s="89" t="s">
        <v>51</v>
      </c>
      <c r="D1042" s="90" t="s">
        <v>1000</v>
      </c>
      <c r="E1042" s="45"/>
      <c r="F1042" s="45"/>
      <c r="G1042" s="45"/>
      <c r="H1042" s="62"/>
      <c r="I1042" s="62"/>
      <c r="J1042" s="62"/>
      <c r="K1042" s="62"/>
    </row>
    <row r="1043" spans="1:11" ht="15" customHeight="1" x14ac:dyDescent="0.25">
      <c r="A1043" s="62"/>
      <c r="B1043" s="62"/>
      <c r="C1043" s="91"/>
      <c r="D1043" s="92">
        <v>2021</v>
      </c>
      <c r="E1043" s="92">
        <v>2022</v>
      </c>
      <c r="F1043" s="92">
        <v>2023</v>
      </c>
      <c r="G1043" s="92">
        <v>2024</v>
      </c>
      <c r="H1043" s="62"/>
      <c r="I1043" s="62"/>
      <c r="J1043" s="62"/>
      <c r="K1043" s="62"/>
    </row>
    <row r="1044" spans="1:11" ht="15" customHeight="1" x14ac:dyDescent="0.25">
      <c r="A1044" s="62"/>
      <c r="B1044" s="62"/>
      <c r="C1044" s="93"/>
      <c r="D1044" s="94" t="s">
        <v>17</v>
      </c>
      <c r="E1044" s="94" t="s">
        <v>18</v>
      </c>
      <c r="F1044" s="94" t="s">
        <v>18</v>
      </c>
      <c r="G1044" s="94" t="s">
        <v>18</v>
      </c>
      <c r="H1044" s="62"/>
      <c r="I1044" s="62"/>
      <c r="J1044" s="62"/>
      <c r="K1044" s="62"/>
    </row>
    <row r="1045" spans="1:11" ht="14.1" customHeight="1" x14ac:dyDescent="0.25">
      <c r="A1045" s="62"/>
      <c r="B1045" s="62"/>
      <c r="C1045" s="78" t="s">
        <v>53</v>
      </c>
      <c r="D1045" s="82" t="s">
        <v>20</v>
      </c>
      <c r="E1045" s="82" t="s">
        <v>43</v>
      </c>
      <c r="F1045" s="82" t="s">
        <v>43</v>
      </c>
      <c r="G1045" s="82" t="s">
        <v>43</v>
      </c>
      <c r="H1045" s="62"/>
      <c r="I1045" s="62"/>
      <c r="J1045" s="62"/>
      <c r="K1045" s="62"/>
    </row>
    <row r="1046" spans="1:11" ht="14.1" customHeight="1" x14ac:dyDescent="0.25">
      <c r="A1046" s="62"/>
      <c r="B1046" s="62"/>
      <c r="C1046" s="78" t="s">
        <v>57</v>
      </c>
      <c r="D1046" s="82" t="s">
        <v>20</v>
      </c>
      <c r="E1046" s="82" t="s">
        <v>1254</v>
      </c>
      <c r="F1046" s="82" t="s">
        <v>944</v>
      </c>
      <c r="G1046" s="82" t="s">
        <v>944</v>
      </c>
      <c r="H1046" s="62"/>
      <c r="I1046" s="62"/>
      <c r="J1046" s="62"/>
      <c r="K1046" s="62"/>
    </row>
    <row r="1047" spans="1:11" ht="14.1" customHeight="1" x14ac:dyDescent="0.25">
      <c r="A1047" s="62"/>
      <c r="B1047" s="62"/>
      <c r="C1047" s="78" t="s">
        <v>62</v>
      </c>
      <c r="D1047" s="82" t="s">
        <v>43</v>
      </c>
      <c r="E1047" s="82" t="s">
        <v>43</v>
      </c>
      <c r="F1047" s="82" t="s">
        <v>43</v>
      </c>
      <c r="G1047" s="82" t="s">
        <v>43</v>
      </c>
      <c r="H1047" s="62"/>
      <c r="I1047" s="62"/>
      <c r="J1047" s="62"/>
      <c r="K1047" s="62"/>
    </row>
    <row r="1048" spans="1:11" ht="14.1" customHeight="1" x14ac:dyDescent="0.25">
      <c r="A1048" s="62"/>
      <c r="B1048" s="62"/>
      <c r="C1048" s="78" t="s">
        <v>67</v>
      </c>
      <c r="D1048" s="82" t="s">
        <v>20</v>
      </c>
      <c r="E1048" s="82" t="s">
        <v>20</v>
      </c>
      <c r="F1048" s="82" t="s">
        <v>20</v>
      </c>
      <c r="G1048" s="82" t="s">
        <v>20</v>
      </c>
      <c r="H1048" s="62"/>
      <c r="I1048" s="62"/>
      <c r="J1048" s="62"/>
      <c r="K1048" s="62"/>
    </row>
    <row r="1049" spans="1:11" ht="14.1" customHeight="1" x14ac:dyDescent="0.25">
      <c r="A1049" s="62"/>
      <c r="B1049" s="62"/>
      <c r="C1049" s="78" t="s">
        <v>70</v>
      </c>
      <c r="D1049" s="82" t="s">
        <v>20</v>
      </c>
      <c r="E1049" s="82" t="s">
        <v>20</v>
      </c>
      <c r="F1049" s="82" t="s">
        <v>1255</v>
      </c>
      <c r="G1049" s="82" t="s">
        <v>43</v>
      </c>
      <c r="H1049" s="62"/>
      <c r="I1049" s="62"/>
      <c r="J1049" s="62"/>
      <c r="K1049" s="62"/>
    </row>
    <row r="1050" spans="1:11" ht="14.1" customHeight="1" x14ac:dyDescent="0.25">
      <c r="A1050" s="62"/>
      <c r="B1050" s="62"/>
      <c r="C1050" s="78" t="s">
        <v>74</v>
      </c>
      <c r="D1050" s="82" t="s">
        <v>20</v>
      </c>
      <c r="E1050" s="82" t="s">
        <v>20</v>
      </c>
      <c r="F1050" s="82" t="s">
        <v>20</v>
      </c>
      <c r="G1050" s="82" t="s">
        <v>20</v>
      </c>
      <c r="H1050" s="62"/>
      <c r="I1050" s="62"/>
      <c r="J1050" s="62"/>
      <c r="K1050" s="62"/>
    </row>
    <row r="1051" spans="1:11" ht="14.1" customHeight="1" x14ac:dyDescent="0.25">
      <c r="A1051" s="62"/>
      <c r="B1051" s="62"/>
      <c r="C1051" s="95" t="s">
        <v>78</v>
      </c>
      <c r="D1051" s="96"/>
      <c r="E1051" s="96"/>
      <c r="F1051" s="96"/>
      <c r="G1051" s="96"/>
      <c r="H1051" s="62"/>
      <c r="I1051" s="62"/>
      <c r="J1051" s="62"/>
      <c r="K1051" s="62"/>
    </row>
    <row r="1052" spans="1:11" ht="14.1" customHeight="1" x14ac:dyDescent="0.25">
      <c r="A1052" s="62"/>
      <c r="B1052" s="62"/>
      <c r="C1052" s="91"/>
      <c r="D1052" s="92">
        <v>2021</v>
      </c>
      <c r="E1052" s="92">
        <v>2022</v>
      </c>
      <c r="F1052" s="92">
        <v>2023</v>
      </c>
      <c r="G1052" s="92">
        <v>2024</v>
      </c>
      <c r="H1052" s="62"/>
      <c r="I1052" s="62"/>
      <c r="J1052" s="62"/>
      <c r="K1052" s="62"/>
    </row>
    <row r="1053" spans="1:11" ht="14.1" customHeight="1" x14ac:dyDescent="0.25">
      <c r="A1053" s="62"/>
      <c r="B1053" s="62"/>
      <c r="C1053" s="93"/>
      <c r="D1053" s="94" t="s">
        <v>17</v>
      </c>
      <c r="E1053" s="94" t="s">
        <v>18</v>
      </c>
      <c r="F1053" s="94" t="s">
        <v>18</v>
      </c>
      <c r="G1053" s="94" t="s">
        <v>18</v>
      </c>
      <c r="H1053" s="62"/>
      <c r="I1053" s="62"/>
      <c r="J1053" s="62"/>
      <c r="K1053" s="62"/>
    </row>
    <row r="1054" spans="1:11" ht="14.1" customHeight="1" x14ac:dyDescent="0.25">
      <c r="A1054" s="62"/>
      <c r="B1054" s="62"/>
      <c r="C1054" s="97" t="s">
        <v>79</v>
      </c>
      <c r="D1054" s="100" t="s">
        <v>20</v>
      </c>
      <c r="E1054" s="98">
        <v>0</v>
      </c>
      <c r="F1054" s="98">
        <v>0</v>
      </c>
      <c r="G1054" s="98">
        <v>0</v>
      </c>
      <c r="H1054" s="62"/>
      <c r="I1054" s="62"/>
      <c r="J1054" s="62"/>
      <c r="K1054" s="62"/>
    </row>
    <row r="1055" spans="1:11" ht="14.1" customHeight="1" x14ac:dyDescent="0.25">
      <c r="A1055" s="62"/>
      <c r="B1055" s="62"/>
      <c r="C1055" s="97" t="s">
        <v>80</v>
      </c>
      <c r="D1055" s="100" t="s">
        <v>20</v>
      </c>
      <c r="E1055" s="98">
        <v>0</v>
      </c>
      <c r="F1055" s="98">
        <v>0</v>
      </c>
      <c r="G1055" s="98">
        <v>0</v>
      </c>
      <c r="H1055" s="62"/>
      <c r="I1055" s="62"/>
      <c r="J1055" s="62"/>
      <c r="K1055" s="62"/>
    </row>
    <row r="1056" spans="1:11" ht="14.1" customHeight="1" x14ac:dyDescent="0.25">
      <c r="A1056" s="62"/>
      <c r="B1056" s="62"/>
      <c r="C1056" s="97" t="s">
        <v>81</v>
      </c>
      <c r="D1056" s="100" t="s">
        <v>20</v>
      </c>
      <c r="E1056" s="98">
        <v>0</v>
      </c>
      <c r="F1056" s="98">
        <v>0</v>
      </c>
      <c r="G1056" s="98">
        <v>0</v>
      </c>
      <c r="H1056" s="62"/>
      <c r="I1056" s="62"/>
      <c r="J1056" s="62"/>
      <c r="K1056" s="62"/>
    </row>
    <row r="1057" spans="1:11" ht="14.1" customHeight="1" x14ac:dyDescent="0.25">
      <c r="A1057" s="62"/>
      <c r="B1057" s="62"/>
      <c r="C1057" s="97" t="s">
        <v>82</v>
      </c>
      <c r="D1057" s="100" t="s">
        <v>20</v>
      </c>
      <c r="E1057" s="98">
        <v>0</v>
      </c>
      <c r="F1057" s="98">
        <v>0</v>
      </c>
      <c r="G1057" s="98">
        <v>0</v>
      </c>
      <c r="H1057" s="62"/>
      <c r="I1057" s="62"/>
      <c r="J1057" s="62"/>
      <c r="K1057" s="62"/>
    </row>
    <row r="1058" spans="1:11" ht="14.1" customHeight="1" x14ac:dyDescent="0.25">
      <c r="A1058" s="62"/>
      <c r="B1058" s="62"/>
      <c r="C1058" s="97" t="s">
        <v>80</v>
      </c>
      <c r="D1058" s="100" t="s">
        <v>20</v>
      </c>
      <c r="E1058" s="98">
        <v>0</v>
      </c>
      <c r="F1058" s="98">
        <v>0</v>
      </c>
      <c r="G1058" s="98">
        <v>0</v>
      </c>
      <c r="H1058" s="62"/>
      <c r="I1058" s="62"/>
      <c r="J1058" s="62"/>
      <c r="K1058" s="62"/>
    </row>
    <row r="1059" spans="1:11" ht="14.1" customHeight="1" x14ac:dyDescent="0.25">
      <c r="A1059" s="62"/>
      <c r="B1059" s="62"/>
      <c r="C1059" s="97" t="s">
        <v>81</v>
      </c>
      <c r="D1059" s="100" t="s">
        <v>20</v>
      </c>
      <c r="E1059" s="98">
        <v>0</v>
      </c>
      <c r="F1059" s="98">
        <v>0</v>
      </c>
      <c r="G1059" s="98">
        <v>0</v>
      </c>
      <c r="H1059" s="62"/>
      <c r="I1059" s="62"/>
      <c r="J1059" s="62"/>
      <c r="K1059" s="62"/>
    </row>
    <row r="1060" spans="1:11" ht="14.1" customHeight="1" x14ac:dyDescent="0.25">
      <c r="A1060" s="62"/>
      <c r="B1060" s="62"/>
      <c r="C1060" s="97" t="s">
        <v>83</v>
      </c>
      <c r="D1060" s="100" t="s">
        <v>20</v>
      </c>
      <c r="E1060" s="98">
        <v>0</v>
      </c>
      <c r="F1060" s="98">
        <v>0</v>
      </c>
      <c r="G1060" s="98">
        <v>0</v>
      </c>
      <c r="H1060" s="62"/>
      <c r="I1060" s="62"/>
      <c r="J1060" s="62"/>
      <c r="K1060" s="62"/>
    </row>
    <row r="1061" spans="1:11" ht="14.1" customHeight="1" x14ac:dyDescent="0.25">
      <c r="A1061" s="62"/>
      <c r="B1061" s="62"/>
      <c r="C1061" s="97" t="s">
        <v>80</v>
      </c>
      <c r="D1061" s="100" t="s">
        <v>20</v>
      </c>
      <c r="E1061" s="98">
        <v>0</v>
      </c>
      <c r="F1061" s="98">
        <v>0</v>
      </c>
      <c r="G1061" s="98">
        <v>0</v>
      </c>
      <c r="H1061" s="62"/>
      <c r="I1061" s="62"/>
      <c r="J1061" s="62"/>
      <c r="K1061" s="62"/>
    </row>
    <row r="1062" spans="1:11" ht="14.1" customHeight="1" x14ac:dyDescent="0.25">
      <c r="A1062" s="62"/>
      <c r="B1062" s="62"/>
      <c r="C1062" s="97" t="s">
        <v>81</v>
      </c>
      <c r="D1062" s="100" t="s">
        <v>20</v>
      </c>
      <c r="E1062" s="98">
        <v>0</v>
      </c>
      <c r="F1062" s="98">
        <v>0</v>
      </c>
      <c r="G1062" s="98">
        <v>0</v>
      </c>
      <c r="H1062" s="62"/>
      <c r="I1062" s="62"/>
      <c r="J1062" s="62"/>
      <c r="K1062" s="62"/>
    </row>
    <row r="1063" spans="1:11" ht="14.1" customHeight="1" x14ac:dyDescent="0.25">
      <c r="A1063" s="62"/>
      <c r="B1063" s="62"/>
      <c r="C1063" s="97" t="s">
        <v>84</v>
      </c>
      <c r="D1063" s="100" t="s">
        <v>20</v>
      </c>
      <c r="E1063" s="98">
        <v>0</v>
      </c>
      <c r="F1063" s="98">
        <v>0</v>
      </c>
      <c r="G1063" s="98">
        <v>0</v>
      </c>
      <c r="H1063" s="62"/>
      <c r="I1063" s="62"/>
      <c r="J1063" s="62"/>
      <c r="K1063" s="62"/>
    </row>
    <row r="1064" spans="1:11" ht="14.1" customHeight="1" x14ac:dyDescent="0.25">
      <c r="A1064" s="62"/>
      <c r="B1064" s="62"/>
      <c r="C1064" s="97" t="s">
        <v>80</v>
      </c>
      <c r="D1064" s="100" t="s">
        <v>20</v>
      </c>
      <c r="E1064" s="98">
        <v>0</v>
      </c>
      <c r="F1064" s="98">
        <v>0</v>
      </c>
      <c r="G1064" s="98">
        <v>0</v>
      </c>
      <c r="H1064" s="62"/>
      <c r="I1064" s="62"/>
      <c r="J1064" s="62"/>
      <c r="K1064" s="62"/>
    </row>
    <row r="1065" spans="1:11" ht="14.1" customHeight="1" x14ac:dyDescent="0.25">
      <c r="A1065" s="62"/>
      <c r="B1065" s="62"/>
      <c r="C1065" s="97" t="s">
        <v>81</v>
      </c>
      <c r="D1065" s="100" t="s">
        <v>20</v>
      </c>
      <c r="E1065" s="98">
        <v>0</v>
      </c>
      <c r="F1065" s="98">
        <v>0</v>
      </c>
      <c r="G1065" s="98">
        <v>0</v>
      </c>
      <c r="H1065" s="62"/>
      <c r="I1065" s="62"/>
      <c r="J1065" s="62"/>
      <c r="K1065" s="62"/>
    </row>
    <row r="1066" spans="1:11" ht="14.1" customHeight="1" x14ac:dyDescent="0.25">
      <c r="A1066" s="62"/>
      <c r="B1066" s="62"/>
      <c r="C1066" s="97" t="s">
        <v>85</v>
      </c>
      <c r="D1066" s="100" t="s">
        <v>20</v>
      </c>
      <c r="E1066" s="98">
        <v>0</v>
      </c>
      <c r="F1066" s="98">
        <v>0</v>
      </c>
      <c r="G1066" s="98">
        <v>0</v>
      </c>
      <c r="H1066" s="62"/>
      <c r="I1066" s="62"/>
      <c r="J1066" s="62"/>
      <c r="K1066" s="62"/>
    </row>
    <row r="1067" spans="1:11" ht="14.1" customHeight="1" x14ac:dyDescent="0.25">
      <c r="A1067" s="62"/>
      <c r="B1067" s="62"/>
      <c r="C1067" s="97" t="s">
        <v>80</v>
      </c>
      <c r="D1067" s="100" t="s">
        <v>20</v>
      </c>
      <c r="E1067" s="98">
        <v>0</v>
      </c>
      <c r="F1067" s="98">
        <v>0</v>
      </c>
      <c r="G1067" s="98">
        <v>0</v>
      </c>
      <c r="H1067" s="62"/>
      <c r="I1067" s="62"/>
      <c r="J1067" s="62"/>
      <c r="K1067" s="62"/>
    </row>
    <row r="1068" spans="1:11" ht="14.1" customHeight="1" x14ac:dyDescent="0.25">
      <c r="A1068" s="62"/>
      <c r="B1068" s="62"/>
      <c r="C1068" s="97" t="s">
        <v>81</v>
      </c>
      <c r="D1068" s="100" t="s">
        <v>20</v>
      </c>
      <c r="E1068" s="98">
        <v>0</v>
      </c>
      <c r="F1068" s="98">
        <v>0</v>
      </c>
      <c r="G1068" s="98">
        <v>0</v>
      </c>
      <c r="H1068" s="62"/>
      <c r="I1068" s="62"/>
      <c r="J1068" s="62"/>
      <c r="K1068" s="62"/>
    </row>
    <row r="1069" spans="1:11" ht="14.1" customHeight="1" x14ac:dyDescent="0.25">
      <c r="A1069" s="62"/>
      <c r="B1069" s="62"/>
      <c r="C1069" s="97" t="s">
        <v>86</v>
      </c>
      <c r="D1069" s="100" t="s">
        <v>20</v>
      </c>
      <c r="E1069" s="98">
        <v>0</v>
      </c>
      <c r="F1069" s="98">
        <v>0</v>
      </c>
      <c r="G1069" s="98">
        <v>0</v>
      </c>
      <c r="H1069" s="62"/>
      <c r="I1069" s="62"/>
      <c r="J1069" s="62"/>
      <c r="K1069" s="62"/>
    </row>
    <row r="1070" spans="1:11" ht="14.1" customHeight="1" x14ac:dyDescent="0.25">
      <c r="A1070" s="62"/>
      <c r="B1070" s="62"/>
      <c r="C1070" s="97" t="s">
        <v>80</v>
      </c>
      <c r="D1070" s="100" t="s">
        <v>20</v>
      </c>
      <c r="E1070" s="98">
        <v>0</v>
      </c>
      <c r="F1070" s="98">
        <v>0</v>
      </c>
      <c r="G1070" s="98">
        <v>0</v>
      </c>
      <c r="H1070" s="62"/>
      <c r="I1070" s="62"/>
      <c r="J1070" s="62"/>
      <c r="K1070" s="62"/>
    </row>
    <row r="1071" spans="1:11" ht="14.1" customHeight="1" x14ac:dyDescent="0.25">
      <c r="A1071" s="62"/>
      <c r="B1071" s="62"/>
      <c r="C1071" s="97" t="s">
        <v>81</v>
      </c>
      <c r="D1071" s="100" t="s">
        <v>20</v>
      </c>
      <c r="E1071" s="98">
        <v>0</v>
      </c>
      <c r="F1071" s="98">
        <v>0</v>
      </c>
      <c r="G1071" s="98">
        <v>0</v>
      </c>
      <c r="H1071" s="62"/>
      <c r="I1071" s="62"/>
      <c r="J1071" s="62"/>
      <c r="K1071" s="62"/>
    </row>
    <row r="1072" spans="1:11" ht="14.1" customHeight="1" x14ac:dyDescent="0.25">
      <c r="A1072" s="62"/>
      <c r="B1072" s="62"/>
      <c r="C1072" s="97" t="s">
        <v>87</v>
      </c>
      <c r="D1072" s="100" t="s">
        <v>20</v>
      </c>
      <c r="E1072" s="98">
        <v>0</v>
      </c>
      <c r="F1072" s="98">
        <v>0</v>
      </c>
      <c r="G1072" s="98">
        <v>0</v>
      </c>
      <c r="H1072" s="62"/>
      <c r="I1072" s="62"/>
      <c r="J1072" s="62"/>
      <c r="K1072" s="62"/>
    </row>
    <row r="1073" spans="1:11" ht="14.1" customHeight="1" x14ac:dyDescent="0.25">
      <c r="A1073" s="62"/>
      <c r="B1073" s="62"/>
      <c r="C1073" s="97" t="s">
        <v>80</v>
      </c>
      <c r="D1073" s="100" t="s">
        <v>20</v>
      </c>
      <c r="E1073" s="98">
        <v>0</v>
      </c>
      <c r="F1073" s="98">
        <v>0</v>
      </c>
      <c r="G1073" s="98">
        <v>0</v>
      </c>
      <c r="H1073" s="62"/>
      <c r="I1073" s="62"/>
      <c r="J1073" s="62"/>
      <c r="K1073" s="62"/>
    </row>
    <row r="1074" spans="1:11" ht="14.1" customHeight="1" x14ac:dyDescent="0.25">
      <c r="A1074" s="62"/>
      <c r="B1074" s="62"/>
      <c r="C1074" s="97" t="s">
        <v>81</v>
      </c>
      <c r="D1074" s="100" t="s">
        <v>20</v>
      </c>
      <c r="E1074" s="98">
        <v>0</v>
      </c>
      <c r="F1074" s="98">
        <v>0</v>
      </c>
      <c r="G1074" s="98">
        <v>0</v>
      </c>
      <c r="H1074" s="62"/>
      <c r="I1074" s="62"/>
      <c r="J1074" s="62"/>
      <c r="K1074" s="62"/>
    </row>
    <row r="1075" spans="1:11" ht="14.1" customHeight="1" x14ac:dyDescent="0.25">
      <c r="A1075" s="62"/>
      <c r="B1075" s="62"/>
      <c r="C1075" s="97" t="s">
        <v>88</v>
      </c>
      <c r="D1075" s="100" t="s">
        <v>20</v>
      </c>
      <c r="E1075" s="98">
        <v>0</v>
      </c>
      <c r="F1075" s="98">
        <v>0</v>
      </c>
      <c r="G1075" s="98">
        <v>0</v>
      </c>
      <c r="H1075" s="62"/>
      <c r="I1075" s="62"/>
      <c r="J1075" s="62"/>
      <c r="K1075" s="62"/>
    </row>
    <row r="1076" spans="1:11" ht="14.1" customHeight="1" x14ac:dyDescent="0.25">
      <c r="A1076" s="62"/>
      <c r="B1076" s="62"/>
      <c r="C1076" s="97" t="s">
        <v>80</v>
      </c>
      <c r="D1076" s="100" t="s">
        <v>20</v>
      </c>
      <c r="E1076" s="98">
        <v>0</v>
      </c>
      <c r="F1076" s="98">
        <v>0</v>
      </c>
      <c r="G1076" s="98">
        <v>0</v>
      </c>
      <c r="H1076" s="62"/>
      <c r="I1076" s="62"/>
      <c r="J1076" s="62"/>
      <c r="K1076" s="62"/>
    </row>
    <row r="1077" spans="1:11" ht="14.1" customHeight="1" x14ac:dyDescent="0.25">
      <c r="A1077" s="62"/>
      <c r="B1077" s="62"/>
      <c r="C1077" s="97" t="s">
        <v>89</v>
      </c>
      <c r="D1077" s="100" t="s">
        <v>20</v>
      </c>
      <c r="E1077" s="98">
        <v>0</v>
      </c>
      <c r="F1077" s="98">
        <v>0</v>
      </c>
      <c r="G1077" s="98">
        <v>0</v>
      </c>
      <c r="H1077" s="62"/>
      <c r="I1077" s="62"/>
      <c r="J1077" s="62"/>
      <c r="K1077" s="62"/>
    </row>
    <row r="1078" spans="1:11" ht="14.1" customHeight="1" x14ac:dyDescent="0.25">
      <c r="A1078" s="62"/>
      <c r="B1078" s="62"/>
      <c r="C1078" s="97" t="s">
        <v>90</v>
      </c>
      <c r="D1078" s="100" t="s">
        <v>20</v>
      </c>
      <c r="E1078" s="98">
        <v>0</v>
      </c>
      <c r="F1078" s="98">
        <v>0</v>
      </c>
      <c r="G1078" s="98">
        <v>0</v>
      </c>
      <c r="H1078" s="62"/>
      <c r="I1078" s="62"/>
      <c r="J1078" s="62"/>
      <c r="K1078" s="62"/>
    </row>
    <row r="1079" spans="1:11" ht="14.1" customHeight="1" x14ac:dyDescent="0.25">
      <c r="A1079" s="62"/>
      <c r="B1079" s="62"/>
      <c r="C1079" s="97" t="s">
        <v>91</v>
      </c>
      <c r="D1079" s="100" t="s">
        <v>20</v>
      </c>
      <c r="E1079" s="98">
        <v>0</v>
      </c>
      <c r="F1079" s="98">
        <v>0</v>
      </c>
      <c r="G1079" s="98">
        <v>0</v>
      </c>
      <c r="H1079" s="62"/>
      <c r="I1079" s="62"/>
      <c r="J1079" s="62"/>
      <c r="K1079" s="62"/>
    </row>
    <row r="1080" spans="1:11" ht="14.1" customHeight="1" x14ac:dyDescent="0.25">
      <c r="A1080" s="62"/>
      <c r="B1080" s="62"/>
      <c r="C1080" s="97" t="s">
        <v>92</v>
      </c>
      <c r="D1080" s="100" t="s">
        <v>20</v>
      </c>
      <c r="E1080" s="98">
        <v>0</v>
      </c>
      <c r="F1080" s="98">
        <v>0</v>
      </c>
      <c r="G1080" s="98">
        <v>0</v>
      </c>
      <c r="H1080" s="62"/>
      <c r="I1080" s="62"/>
      <c r="J1080" s="62"/>
      <c r="K1080" s="62"/>
    </row>
    <row r="1081" spans="1:11" ht="14.1" customHeight="1" x14ac:dyDescent="0.25">
      <c r="A1081" s="62"/>
      <c r="B1081" s="62"/>
      <c r="C1081" s="97" t="s">
        <v>93</v>
      </c>
      <c r="D1081" s="100" t="s">
        <v>20</v>
      </c>
      <c r="E1081" s="98">
        <v>32629000</v>
      </c>
      <c r="F1081" s="98">
        <v>5500000</v>
      </c>
      <c r="G1081" s="98">
        <v>5500000</v>
      </c>
      <c r="H1081" s="62"/>
      <c r="I1081" s="62"/>
      <c r="J1081" s="62"/>
      <c r="K1081" s="62"/>
    </row>
    <row r="1082" spans="1:11" ht="14.1" customHeight="1" x14ac:dyDescent="0.25">
      <c r="A1082" s="62"/>
      <c r="B1082" s="62"/>
      <c r="C1082" s="97" t="s">
        <v>80</v>
      </c>
      <c r="D1082" s="100" t="s">
        <v>20</v>
      </c>
      <c r="E1082" s="98">
        <v>0</v>
      </c>
      <c r="F1082" s="98">
        <v>0</v>
      </c>
      <c r="G1082" s="98">
        <v>0</v>
      </c>
      <c r="H1082" s="62"/>
      <c r="I1082" s="62"/>
      <c r="J1082" s="62"/>
      <c r="K1082" s="62"/>
    </row>
    <row r="1083" spans="1:11" ht="14.1" customHeight="1" x14ac:dyDescent="0.25">
      <c r="A1083" s="62"/>
      <c r="B1083" s="62"/>
      <c r="C1083" s="97" t="s">
        <v>89</v>
      </c>
      <c r="D1083" s="100" t="s">
        <v>20</v>
      </c>
      <c r="E1083" s="98">
        <v>0</v>
      </c>
      <c r="F1083" s="98">
        <v>0</v>
      </c>
      <c r="G1083" s="98">
        <v>0</v>
      </c>
      <c r="H1083" s="62"/>
      <c r="I1083" s="62"/>
      <c r="J1083" s="62"/>
      <c r="K1083" s="62"/>
    </row>
    <row r="1084" spans="1:11" ht="14.1" customHeight="1" x14ac:dyDescent="0.25">
      <c r="A1084" s="62"/>
      <c r="B1084" s="62"/>
      <c r="C1084" s="97" t="s">
        <v>90</v>
      </c>
      <c r="D1084" s="100" t="s">
        <v>20</v>
      </c>
      <c r="E1084" s="98">
        <v>27629000</v>
      </c>
      <c r="F1084" s="98">
        <v>0</v>
      </c>
      <c r="G1084" s="98">
        <v>0</v>
      </c>
      <c r="H1084" s="62"/>
      <c r="I1084" s="62"/>
      <c r="J1084" s="62"/>
      <c r="K1084" s="62"/>
    </row>
    <row r="1085" spans="1:11" ht="14.1" customHeight="1" x14ac:dyDescent="0.25">
      <c r="A1085" s="62"/>
      <c r="B1085" s="62"/>
      <c r="C1085" s="97" t="s">
        <v>91</v>
      </c>
      <c r="D1085" s="100" t="s">
        <v>20</v>
      </c>
      <c r="E1085" s="98">
        <v>0</v>
      </c>
      <c r="F1085" s="98">
        <v>0</v>
      </c>
      <c r="G1085" s="98">
        <v>0</v>
      </c>
      <c r="H1085" s="62"/>
      <c r="I1085" s="62"/>
      <c r="J1085" s="62"/>
      <c r="K1085" s="62"/>
    </row>
    <row r="1086" spans="1:11" ht="14.1" customHeight="1" x14ac:dyDescent="0.25">
      <c r="A1086" s="62"/>
      <c r="B1086" s="62"/>
      <c r="C1086" s="97" t="s">
        <v>92</v>
      </c>
      <c r="D1086" s="100" t="s">
        <v>20</v>
      </c>
      <c r="E1086" s="98">
        <v>5000000</v>
      </c>
      <c r="F1086" s="98">
        <v>5500000</v>
      </c>
      <c r="G1086" s="98">
        <v>5500000</v>
      </c>
      <c r="H1086" s="62"/>
      <c r="I1086" s="62"/>
      <c r="J1086" s="62"/>
      <c r="K1086" s="62"/>
    </row>
    <row r="1087" spans="1:11" ht="14.1" customHeight="1" x14ac:dyDescent="0.25">
      <c r="A1087" s="62"/>
      <c r="B1087" s="62"/>
      <c r="C1087" s="97" t="s">
        <v>94</v>
      </c>
      <c r="D1087" s="100" t="s">
        <v>20</v>
      </c>
      <c r="E1087" s="98">
        <v>0</v>
      </c>
      <c r="F1087" s="98">
        <v>0</v>
      </c>
      <c r="G1087" s="98">
        <v>0</v>
      </c>
      <c r="H1087" s="62"/>
      <c r="I1087" s="62"/>
      <c r="J1087" s="62"/>
      <c r="K1087" s="62"/>
    </row>
    <row r="1088" spans="1:11" ht="14.1" customHeight="1" x14ac:dyDescent="0.25">
      <c r="A1088" s="62"/>
      <c r="B1088" s="62"/>
      <c r="C1088" s="97" t="s">
        <v>80</v>
      </c>
      <c r="D1088" s="100" t="s">
        <v>20</v>
      </c>
      <c r="E1088" s="98">
        <v>0</v>
      </c>
      <c r="F1088" s="98">
        <v>0</v>
      </c>
      <c r="G1088" s="98">
        <v>0</v>
      </c>
      <c r="H1088" s="62"/>
      <c r="I1088" s="62"/>
      <c r="J1088" s="62"/>
      <c r="K1088" s="62"/>
    </row>
    <row r="1089" spans="1:11" ht="14.1" customHeight="1" x14ac:dyDescent="0.25">
      <c r="A1089" s="62"/>
      <c r="B1089" s="62"/>
      <c r="C1089" s="97" t="s">
        <v>89</v>
      </c>
      <c r="D1089" s="100" t="s">
        <v>20</v>
      </c>
      <c r="E1089" s="98">
        <v>0</v>
      </c>
      <c r="F1089" s="98">
        <v>0</v>
      </c>
      <c r="G1089" s="98">
        <v>0</v>
      </c>
      <c r="H1089" s="62"/>
      <c r="I1089" s="62"/>
      <c r="J1089" s="62"/>
      <c r="K1089" s="62"/>
    </row>
    <row r="1090" spans="1:11" ht="14.1" customHeight="1" x14ac:dyDescent="0.25">
      <c r="A1090" s="62"/>
      <c r="B1090" s="62"/>
      <c r="C1090" s="97" t="s">
        <v>90</v>
      </c>
      <c r="D1090" s="100" t="s">
        <v>20</v>
      </c>
      <c r="E1090" s="98">
        <v>0</v>
      </c>
      <c r="F1090" s="98">
        <v>0</v>
      </c>
      <c r="G1090" s="98">
        <v>0</v>
      </c>
      <c r="H1090" s="62"/>
      <c r="I1090" s="62"/>
      <c r="J1090" s="62"/>
      <c r="K1090" s="62"/>
    </row>
    <row r="1091" spans="1:11" ht="14.1" customHeight="1" x14ac:dyDescent="0.25">
      <c r="A1091" s="62"/>
      <c r="B1091" s="62"/>
      <c r="C1091" s="97" t="s">
        <v>91</v>
      </c>
      <c r="D1091" s="100" t="s">
        <v>20</v>
      </c>
      <c r="E1091" s="98">
        <v>0</v>
      </c>
      <c r="F1091" s="98">
        <v>0</v>
      </c>
      <c r="G1091" s="98">
        <v>0</v>
      </c>
      <c r="H1091" s="62"/>
      <c r="I1091" s="62"/>
      <c r="J1091" s="62"/>
      <c r="K1091" s="62"/>
    </row>
    <row r="1092" spans="1:11" ht="14.1" customHeight="1" x14ac:dyDescent="0.25">
      <c r="A1092" s="62"/>
      <c r="B1092" s="62"/>
      <c r="C1092" s="97" t="s">
        <v>92</v>
      </c>
      <c r="D1092" s="100" t="s">
        <v>20</v>
      </c>
      <c r="E1092" s="98">
        <v>0</v>
      </c>
      <c r="F1092" s="98">
        <v>0</v>
      </c>
      <c r="G1092" s="98">
        <v>0</v>
      </c>
      <c r="H1092" s="62"/>
      <c r="I1092" s="62"/>
      <c r="J1092" s="62"/>
      <c r="K1092" s="62"/>
    </row>
    <row r="1093" spans="1:11" ht="14.1" customHeight="1" x14ac:dyDescent="0.25">
      <c r="A1093" s="62"/>
      <c r="B1093" s="62"/>
      <c r="C1093" s="97" t="s">
        <v>95</v>
      </c>
      <c r="D1093" s="100" t="s">
        <v>20</v>
      </c>
      <c r="E1093" s="98">
        <v>0</v>
      </c>
      <c r="F1093" s="98">
        <v>0</v>
      </c>
      <c r="G1093" s="98">
        <v>0</v>
      </c>
      <c r="H1093" s="62"/>
      <c r="I1093" s="62"/>
      <c r="J1093" s="62"/>
      <c r="K1093" s="62"/>
    </row>
    <row r="1094" spans="1:11" ht="14.1" customHeight="1" x14ac:dyDescent="0.25">
      <c r="A1094" s="62"/>
      <c r="B1094" s="62"/>
      <c r="C1094" s="97" t="s">
        <v>96</v>
      </c>
      <c r="D1094" s="100" t="s">
        <v>20</v>
      </c>
      <c r="E1094" s="98">
        <v>0</v>
      </c>
      <c r="F1094" s="98">
        <v>0</v>
      </c>
      <c r="G1094" s="98">
        <v>0</v>
      </c>
      <c r="H1094" s="62"/>
      <c r="I1094" s="62"/>
      <c r="J1094" s="62"/>
      <c r="K1094" s="62"/>
    </row>
    <row r="1095" spans="1:11" ht="14.1" customHeight="1" x14ac:dyDescent="0.25">
      <c r="A1095" s="62"/>
      <c r="B1095" s="62"/>
      <c r="C1095" s="99" t="s">
        <v>97</v>
      </c>
      <c r="D1095" s="98">
        <v>0</v>
      </c>
      <c r="E1095" s="98">
        <v>32629000</v>
      </c>
      <c r="F1095" s="98">
        <v>5500000</v>
      </c>
      <c r="G1095" s="98">
        <v>5500000</v>
      </c>
      <c r="H1095" s="62"/>
      <c r="I1095" s="62"/>
      <c r="J1095" s="62"/>
      <c r="K1095" s="62"/>
    </row>
    <row r="1096" spans="1:11" ht="14.1" customHeight="1" x14ac:dyDescent="0.25">
      <c r="A1096" s="62"/>
      <c r="B1096" s="62"/>
      <c r="C1096" s="85" t="s">
        <v>1256</v>
      </c>
      <c r="D1096" s="83" t="s">
        <v>1257</v>
      </c>
      <c r="E1096" s="84"/>
      <c r="F1096" s="84"/>
      <c r="G1096" s="84"/>
      <c r="H1096" s="62"/>
      <c r="I1096" s="62"/>
      <c r="J1096" s="62"/>
      <c r="K1096" s="62"/>
    </row>
    <row r="1097" spans="1:11" ht="27" customHeight="1" x14ac:dyDescent="0.25">
      <c r="A1097" s="62"/>
      <c r="B1097" s="62"/>
      <c r="C1097" s="86" t="s">
        <v>47</v>
      </c>
      <c r="D1097" s="87" t="s">
        <v>1258</v>
      </c>
      <c r="E1097" s="88"/>
      <c r="F1097" s="88"/>
      <c r="G1097" s="88"/>
      <c r="H1097" s="62"/>
      <c r="I1097" s="62"/>
      <c r="J1097" s="62"/>
      <c r="K1097" s="62"/>
    </row>
    <row r="1098" spans="1:11" ht="27" customHeight="1" x14ac:dyDescent="0.25">
      <c r="A1098" s="62"/>
      <c r="B1098" s="62"/>
      <c r="C1098" s="89" t="s">
        <v>49</v>
      </c>
      <c r="D1098" s="90" t="s">
        <v>1259</v>
      </c>
      <c r="E1098" s="45"/>
      <c r="F1098" s="45"/>
      <c r="G1098" s="45"/>
      <c r="H1098" s="62"/>
      <c r="I1098" s="62"/>
      <c r="J1098" s="62"/>
      <c r="K1098" s="62"/>
    </row>
    <row r="1099" spans="1:11" ht="27" customHeight="1" x14ac:dyDescent="0.25">
      <c r="A1099" s="62"/>
      <c r="B1099" s="62"/>
      <c r="C1099" s="89" t="s">
        <v>51</v>
      </c>
      <c r="D1099" s="90" t="s">
        <v>1085</v>
      </c>
      <c r="E1099" s="45"/>
      <c r="F1099" s="45"/>
      <c r="G1099" s="45"/>
      <c r="H1099" s="62"/>
      <c r="I1099" s="62"/>
      <c r="J1099" s="62"/>
      <c r="K1099" s="62"/>
    </row>
    <row r="1100" spans="1:11" ht="15" customHeight="1" x14ac:dyDescent="0.25">
      <c r="A1100" s="62"/>
      <c r="B1100" s="62"/>
      <c r="C1100" s="91"/>
      <c r="D1100" s="92">
        <v>2021</v>
      </c>
      <c r="E1100" s="92">
        <v>2022</v>
      </c>
      <c r="F1100" s="92">
        <v>2023</v>
      </c>
      <c r="G1100" s="92">
        <v>2024</v>
      </c>
      <c r="H1100" s="62"/>
      <c r="I1100" s="62"/>
      <c r="J1100" s="62"/>
      <c r="K1100" s="62"/>
    </row>
    <row r="1101" spans="1:11" ht="15" customHeight="1" x14ac:dyDescent="0.25">
      <c r="A1101" s="62"/>
      <c r="B1101" s="62"/>
      <c r="C1101" s="93"/>
      <c r="D1101" s="94" t="s">
        <v>17</v>
      </c>
      <c r="E1101" s="94" t="s">
        <v>18</v>
      </c>
      <c r="F1101" s="94" t="s">
        <v>18</v>
      </c>
      <c r="G1101" s="94" t="s">
        <v>18</v>
      </c>
      <c r="H1101" s="62"/>
      <c r="I1101" s="62"/>
      <c r="J1101" s="62"/>
      <c r="K1101" s="62"/>
    </row>
    <row r="1102" spans="1:11" ht="14.1" customHeight="1" x14ac:dyDescent="0.25">
      <c r="A1102" s="62"/>
      <c r="B1102" s="62"/>
      <c r="C1102" s="78" t="s">
        <v>53</v>
      </c>
      <c r="D1102" s="82" t="s">
        <v>525</v>
      </c>
      <c r="E1102" s="82" t="s">
        <v>525</v>
      </c>
      <c r="F1102" s="82" t="s">
        <v>525</v>
      </c>
      <c r="G1102" s="82" t="s">
        <v>525</v>
      </c>
      <c r="H1102" s="62"/>
      <c r="I1102" s="62"/>
      <c r="J1102" s="62"/>
      <c r="K1102" s="62"/>
    </row>
    <row r="1103" spans="1:11" ht="14.1" customHeight="1" x14ac:dyDescent="0.25">
      <c r="A1103" s="62"/>
      <c r="B1103" s="62"/>
      <c r="C1103" s="78" t="s">
        <v>57</v>
      </c>
      <c r="D1103" s="82" t="s">
        <v>1260</v>
      </c>
      <c r="E1103" s="82" t="s">
        <v>1261</v>
      </c>
      <c r="F1103" s="82" t="s">
        <v>1262</v>
      </c>
      <c r="G1103" s="82" t="s">
        <v>43</v>
      </c>
      <c r="H1103" s="62"/>
      <c r="I1103" s="62"/>
      <c r="J1103" s="62"/>
      <c r="K1103" s="62"/>
    </row>
    <row r="1104" spans="1:11" ht="14.1" customHeight="1" x14ac:dyDescent="0.25">
      <c r="A1104" s="62"/>
      <c r="B1104" s="62"/>
      <c r="C1104" s="78" t="s">
        <v>62</v>
      </c>
      <c r="D1104" s="82" t="s">
        <v>1263</v>
      </c>
      <c r="E1104" s="82" t="s">
        <v>1264</v>
      </c>
      <c r="F1104" s="82" t="s">
        <v>1265</v>
      </c>
      <c r="G1104" s="82" t="s">
        <v>43</v>
      </c>
      <c r="H1104" s="62"/>
      <c r="I1104" s="62"/>
      <c r="J1104" s="62"/>
      <c r="K1104" s="62"/>
    </row>
    <row r="1105" spans="1:11" ht="14.1" customHeight="1" x14ac:dyDescent="0.25">
      <c r="A1105" s="62"/>
      <c r="B1105" s="62"/>
      <c r="C1105" s="78" t="s">
        <v>67</v>
      </c>
      <c r="D1105" s="82" t="s">
        <v>20</v>
      </c>
      <c r="E1105" s="82" t="s">
        <v>43</v>
      </c>
      <c r="F1105" s="82" t="s">
        <v>43</v>
      </c>
      <c r="G1105" s="82" t="s">
        <v>43</v>
      </c>
      <c r="H1105" s="62"/>
      <c r="I1105" s="62"/>
      <c r="J1105" s="62"/>
      <c r="K1105" s="62"/>
    </row>
    <row r="1106" spans="1:11" ht="14.1" customHeight="1" x14ac:dyDescent="0.25">
      <c r="A1106" s="62"/>
      <c r="B1106" s="62"/>
      <c r="C1106" s="78" t="s">
        <v>70</v>
      </c>
      <c r="D1106" s="82" t="s">
        <v>20</v>
      </c>
      <c r="E1106" s="82" t="s">
        <v>1266</v>
      </c>
      <c r="F1106" s="82" t="s">
        <v>1267</v>
      </c>
      <c r="G1106" s="82" t="s">
        <v>210</v>
      </c>
      <c r="H1106" s="62"/>
      <c r="I1106" s="62"/>
      <c r="J1106" s="62"/>
      <c r="K1106" s="62"/>
    </row>
    <row r="1107" spans="1:11" ht="14.1" customHeight="1" x14ac:dyDescent="0.25">
      <c r="A1107" s="62"/>
      <c r="B1107" s="62"/>
      <c r="C1107" s="78" t="s">
        <v>74</v>
      </c>
      <c r="D1107" s="82" t="s">
        <v>20</v>
      </c>
      <c r="E1107" s="82" t="s">
        <v>1266</v>
      </c>
      <c r="F1107" s="82" t="s">
        <v>1267</v>
      </c>
      <c r="G1107" s="82" t="s">
        <v>210</v>
      </c>
      <c r="H1107" s="62"/>
      <c r="I1107" s="62"/>
      <c r="J1107" s="62"/>
      <c r="K1107" s="62"/>
    </row>
    <row r="1108" spans="1:11" ht="14.1" customHeight="1" x14ac:dyDescent="0.25">
      <c r="A1108" s="62"/>
      <c r="B1108" s="62"/>
      <c r="C1108" s="95" t="s">
        <v>78</v>
      </c>
      <c r="D1108" s="96"/>
      <c r="E1108" s="96"/>
      <c r="F1108" s="96"/>
      <c r="G1108" s="96"/>
      <c r="H1108" s="62"/>
      <c r="I1108" s="62"/>
      <c r="J1108" s="62"/>
      <c r="K1108" s="62"/>
    </row>
    <row r="1109" spans="1:11" ht="14.1" customHeight="1" x14ac:dyDescent="0.25">
      <c r="A1109" s="62"/>
      <c r="B1109" s="62"/>
      <c r="C1109" s="91"/>
      <c r="D1109" s="92">
        <v>2021</v>
      </c>
      <c r="E1109" s="92">
        <v>2022</v>
      </c>
      <c r="F1109" s="92">
        <v>2023</v>
      </c>
      <c r="G1109" s="92">
        <v>2024</v>
      </c>
      <c r="H1109" s="62"/>
      <c r="I1109" s="62"/>
      <c r="J1109" s="62"/>
      <c r="K1109" s="62"/>
    </row>
    <row r="1110" spans="1:11" ht="14.1" customHeight="1" x14ac:dyDescent="0.25">
      <c r="A1110" s="62"/>
      <c r="B1110" s="62"/>
      <c r="C1110" s="93"/>
      <c r="D1110" s="94" t="s">
        <v>17</v>
      </c>
      <c r="E1110" s="94" t="s">
        <v>18</v>
      </c>
      <c r="F1110" s="94" t="s">
        <v>18</v>
      </c>
      <c r="G1110" s="94" t="s">
        <v>18</v>
      </c>
      <c r="H1110" s="62"/>
      <c r="I1110" s="62"/>
      <c r="J1110" s="62"/>
      <c r="K1110" s="62"/>
    </row>
    <row r="1111" spans="1:11" ht="14.1" customHeight="1" x14ac:dyDescent="0.25">
      <c r="A1111" s="62"/>
      <c r="B1111" s="62"/>
      <c r="C1111" s="97" t="s">
        <v>79</v>
      </c>
      <c r="D1111" s="98">
        <v>0</v>
      </c>
      <c r="E1111" s="98">
        <v>0</v>
      </c>
      <c r="F1111" s="98">
        <v>0</v>
      </c>
      <c r="G1111" s="98">
        <v>0</v>
      </c>
      <c r="H1111" s="62"/>
      <c r="I1111" s="62"/>
      <c r="J1111" s="62"/>
      <c r="K1111" s="62"/>
    </row>
    <row r="1112" spans="1:11" ht="14.1" customHeight="1" x14ac:dyDescent="0.25">
      <c r="A1112" s="62"/>
      <c r="B1112" s="62"/>
      <c r="C1112" s="97" t="s">
        <v>80</v>
      </c>
      <c r="D1112" s="98">
        <v>0</v>
      </c>
      <c r="E1112" s="98">
        <v>0</v>
      </c>
      <c r="F1112" s="98">
        <v>0</v>
      </c>
      <c r="G1112" s="98">
        <v>0</v>
      </c>
      <c r="H1112" s="62"/>
      <c r="I1112" s="62"/>
      <c r="J1112" s="62"/>
      <c r="K1112" s="62"/>
    </row>
    <row r="1113" spans="1:11" ht="14.1" customHeight="1" x14ac:dyDescent="0.25">
      <c r="A1113" s="62"/>
      <c r="B1113" s="62"/>
      <c r="C1113" s="97" t="s">
        <v>81</v>
      </c>
      <c r="D1113" s="98">
        <v>0</v>
      </c>
      <c r="E1113" s="98">
        <v>0</v>
      </c>
      <c r="F1113" s="98">
        <v>0</v>
      </c>
      <c r="G1113" s="98">
        <v>0</v>
      </c>
      <c r="H1113" s="62"/>
      <c r="I1113" s="62"/>
      <c r="J1113" s="62"/>
      <c r="K1113" s="62"/>
    </row>
    <row r="1114" spans="1:11" ht="14.1" customHeight="1" x14ac:dyDescent="0.25">
      <c r="A1114" s="62"/>
      <c r="B1114" s="62"/>
      <c r="C1114" s="97" t="s">
        <v>82</v>
      </c>
      <c r="D1114" s="98">
        <v>0</v>
      </c>
      <c r="E1114" s="98">
        <v>0</v>
      </c>
      <c r="F1114" s="98">
        <v>0</v>
      </c>
      <c r="G1114" s="98">
        <v>0</v>
      </c>
      <c r="H1114" s="62"/>
      <c r="I1114" s="62"/>
      <c r="J1114" s="62"/>
      <c r="K1114" s="62"/>
    </row>
    <row r="1115" spans="1:11" ht="14.1" customHeight="1" x14ac:dyDescent="0.25">
      <c r="A1115" s="62"/>
      <c r="B1115" s="62"/>
      <c r="C1115" s="97" t="s">
        <v>80</v>
      </c>
      <c r="D1115" s="98">
        <v>0</v>
      </c>
      <c r="E1115" s="98">
        <v>0</v>
      </c>
      <c r="F1115" s="98">
        <v>0</v>
      </c>
      <c r="G1115" s="98">
        <v>0</v>
      </c>
      <c r="H1115" s="62"/>
      <c r="I1115" s="62"/>
      <c r="J1115" s="62"/>
      <c r="K1115" s="62"/>
    </row>
    <row r="1116" spans="1:11" ht="14.1" customHeight="1" x14ac:dyDescent="0.25">
      <c r="A1116" s="62"/>
      <c r="B1116" s="62"/>
      <c r="C1116" s="97" t="s">
        <v>81</v>
      </c>
      <c r="D1116" s="98">
        <v>0</v>
      </c>
      <c r="E1116" s="98">
        <v>0</v>
      </c>
      <c r="F1116" s="98">
        <v>0</v>
      </c>
      <c r="G1116" s="98">
        <v>0</v>
      </c>
      <c r="H1116" s="62"/>
      <c r="I1116" s="62"/>
      <c r="J1116" s="62"/>
      <c r="K1116" s="62"/>
    </row>
    <row r="1117" spans="1:11" ht="14.1" customHeight="1" x14ac:dyDescent="0.25">
      <c r="A1117" s="62"/>
      <c r="B1117" s="62"/>
      <c r="C1117" s="97" t="s">
        <v>83</v>
      </c>
      <c r="D1117" s="98">
        <v>0</v>
      </c>
      <c r="E1117" s="98">
        <v>0</v>
      </c>
      <c r="F1117" s="98">
        <v>0</v>
      </c>
      <c r="G1117" s="98">
        <v>0</v>
      </c>
      <c r="H1117" s="62"/>
      <c r="I1117" s="62"/>
      <c r="J1117" s="62"/>
      <c r="K1117" s="62"/>
    </row>
    <row r="1118" spans="1:11" ht="14.1" customHeight="1" x14ac:dyDescent="0.25">
      <c r="A1118" s="62"/>
      <c r="B1118" s="62"/>
      <c r="C1118" s="97" t="s">
        <v>80</v>
      </c>
      <c r="D1118" s="98">
        <v>0</v>
      </c>
      <c r="E1118" s="98">
        <v>0</v>
      </c>
      <c r="F1118" s="98">
        <v>0</v>
      </c>
      <c r="G1118" s="98">
        <v>0</v>
      </c>
      <c r="H1118" s="62"/>
      <c r="I1118" s="62"/>
      <c r="J1118" s="62"/>
      <c r="K1118" s="62"/>
    </row>
    <row r="1119" spans="1:11" ht="14.1" customHeight="1" x14ac:dyDescent="0.25">
      <c r="A1119" s="62"/>
      <c r="B1119" s="62"/>
      <c r="C1119" s="97" t="s">
        <v>81</v>
      </c>
      <c r="D1119" s="98">
        <v>0</v>
      </c>
      <c r="E1119" s="98">
        <v>0</v>
      </c>
      <c r="F1119" s="98">
        <v>0</v>
      </c>
      <c r="G1119" s="98">
        <v>0</v>
      </c>
      <c r="H1119" s="62"/>
      <c r="I1119" s="62"/>
      <c r="J1119" s="62"/>
      <c r="K1119" s="62"/>
    </row>
    <row r="1120" spans="1:11" ht="14.1" customHeight="1" x14ac:dyDescent="0.25">
      <c r="A1120" s="62"/>
      <c r="B1120" s="62"/>
      <c r="C1120" s="97" t="s">
        <v>84</v>
      </c>
      <c r="D1120" s="98">
        <v>0</v>
      </c>
      <c r="E1120" s="98">
        <v>0</v>
      </c>
      <c r="F1120" s="98">
        <v>0</v>
      </c>
      <c r="G1120" s="98">
        <v>0</v>
      </c>
      <c r="H1120" s="62"/>
      <c r="I1120" s="62"/>
      <c r="J1120" s="62"/>
      <c r="K1120" s="62"/>
    </row>
    <row r="1121" spans="1:11" ht="14.1" customHeight="1" x14ac:dyDescent="0.25">
      <c r="A1121" s="62"/>
      <c r="B1121" s="62"/>
      <c r="C1121" s="97" t="s">
        <v>80</v>
      </c>
      <c r="D1121" s="98">
        <v>0</v>
      </c>
      <c r="E1121" s="98">
        <v>0</v>
      </c>
      <c r="F1121" s="98">
        <v>0</v>
      </c>
      <c r="G1121" s="98">
        <v>0</v>
      </c>
      <c r="H1121" s="62"/>
      <c r="I1121" s="62"/>
      <c r="J1121" s="62"/>
      <c r="K1121" s="62"/>
    </row>
    <row r="1122" spans="1:11" ht="14.1" customHeight="1" x14ac:dyDescent="0.25">
      <c r="A1122" s="62"/>
      <c r="B1122" s="62"/>
      <c r="C1122" s="97" t="s">
        <v>81</v>
      </c>
      <c r="D1122" s="98">
        <v>0</v>
      </c>
      <c r="E1122" s="98">
        <v>0</v>
      </c>
      <c r="F1122" s="98">
        <v>0</v>
      </c>
      <c r="G1122" s="98">
        <v>0</v>
      </c>
      <c r="H1122" s="62"/>
      <c r="I1122" s="62"/>
      <c r="J1122" s="62"/>
      <c r="K1122" s="62"/>
    </row>
    <row r="1123" spans="1:11" ht="14.1" customHeight="1" x14ac:dyDescent="0.25">
      <c r="A1123" s="62"/>
      <c r="B1123" s="62"/>
      <c r="C1123" s="97" t="s">
        <v>85</v>
      </c>
      <c r="D1123" s="98">
        <v>0</v>
      </c>
      <c r="E1123" s="98">
        <v>0</v>
      </c>
      <c r="F1123" s="98">
        <v>0</v>
      </c>
      <c r="G1123" s="98">
        <v>0</v>
      </c>
      <c r="H1123" s="62"/>
      <c r="I1123" s="62"/>
      <c r="J1123" s="62"/>
      <c r="K1123" s="62"/>
    </row>
    <row r="1124" spans="1:11" ht="14.1" customHeight="1" x14ac:dyDescent="0.25">
      <c r="A1124" s="62"/>
      <c r="B1124" s="62"/>
      <c r="C1124" s="97" t="s">
        <v>80</v>
      </c>
      <c r="D1124" s="98">
        <v>0</v>
      </c>
      <c r="E1124" s="98">
        <v>0</v>
      </c>
      <c r="F1124" s="98">
        <v>0</v>
      </c>
      <c r="G1124" s="98">
        <v>0</v>
      </c>
      <c r="H1124" s="62"/>
      <c r="I1124" s="62"/>
      <c r="J1124" s="62"/>
      <c r="K1124" s="62"/>
    </row>
    <row r="1125" spans="1:11" ht="14.1" customHeight="1" x14ac:dyDescent="0.25">
      <c r="A1125" s="62"/>
      <c r="B1125" s="62"/>
      <c r="C1125" s="97" t="s">
        <v>81</v>
      </c>
      <c r="D1125" s="98">
        <v>0</v>
      </c>
      <c r="E1125" s="98">
        <v>0</v>
      </c>
      <c r="F1125" s="98">
        <v>0</v>
      </c>
      <c r="G1125" s="98">
        <v>0</v>
      </c>
      <c r="H1125" s="62"/>
      <c r="I1125" s="62"/>
      <c r="J1125" s="62"/>
      <c r="K1125" s="62"/>
    </row>
    <row r="1126" spans="1:11" ht="14.1" customHeight="1" x14ac:dyDescent="0.25">
      <c r="A1126" s="62"/>
      <c r="B1126" s="62"/>
      <c r="C1126" s="97" t="s">
        <v>86</v>
      </c>
      <c r="D1126" s="98">
        <v>0</v>
      </c>
      <c r="E1126" s="98">
        <v>0</v>
      </c>
      <c r="F1126" s="98">
        <v>0</v>
      </c>
      <c r="G1126" s="98">
        <v>0</v>
      </c>
      <c r="H1126" s="62"/>
      <c r="I1126" s="62"/>
      <c r="J1126" s="62"/>
      <c r="K1126" s="62"/>
    </row>
    <row r="1127" spans="1:11" ht="14.1" customHeight="1" x14ac:dyDescent="0.25">
      <c r="A1127" s="62"/>
      <c r="B1127" s="62"/>
      <c r="C1127" s="97" t="s">
        <v>80</v>
      </c>
      <c r="D1127" s="98">
        <v>0</v>
      </c>
      <c r="E1127" s="98">
        <v>0</v>
      </c>
      <c r="F1127" s="98">
        <v>0</v>
      </c>
      <c r="G1127" s="98">
        <v>0</v>
      </c>
      <c r="H1127" s="62"/>
      <c r="I1127" s="62"/>
      <c r="J1127" s="62"/>
      <c r="K1127" s="62"/>
    </row>
    <row r="1128" spans="1:11" ht="14.1" customHeight="1" x14ac:dyDescent="0.25">
      <c r="A1128" s="62"/>
      <c r="B1128" s="62"/>
      <c r="C1128" s="97" t="s">
        <v>81</v>
      </c>
      <c r="D1128" s="98">
        <v>0</v>
      </c>
      <c r="E1128" s="98">
        <v>0</v>
      </c>
      <c r="F1128" s="98">
        <v>0</v>
      </c>
      <c r="G1128" s="98">
        <v>0</v>
      </c>
      <c r="H1128" s="62"/>
      <c r="I1128" s="62"/>
      <c r="J1128" s="62"/>
      <c r="K1128" s="62"/>
    </row>
    <row r="1129" spans="1:11" ht="14.1" customHeight="1" x14ac:dyDescent="0.25">
      <c r="A1129" s="62"/>
      <c r="B1129" s="62"/>
      <c r="C1129" s="97" t="s">
        <v>87</v>
      </c>
      <c r="D1129" s="98">
        <v>0</v>
      </c>
      <c r="E1129" s="98">
        <v>0</v>
      </c>
      <c r="F1129" s="98">
        <v>0</v>
      </c>
      <c r="G1129" s="98">
        <v>0</v>
      </c>
      <c r="H1129" s="62"/>
      <c r="I1129" s="62"/>
      <c r="J1129" s="62"/>
      <c r="K1129" s="62"/>
    </row>
    <row r="1130" spans="1:11" ht="14.1" customHeight="1" x14ac:dyDescent="0.25">
      <c r="A1130" s="62"/>
      <c r="B1130" s="62"/>
      <c r="C1130" s="97" t="s">
        <v>80</v>
      </c>
      <c r="D1130" s="98">
        <v>0</v>
      </c>
      <c r="E1130" s="98">
        <v>0</v>
      </c>
      <c r="F1130" s="98">
        <v>0</v>
      </c>
      <c r="G1130" s="98">
        <v>0</v>
      </c>
      <c r="H1130" s="62"/>
      <c r="I1130" s="62"/>
      <c r="J1130" s="62"/>
      <c r="K1130" s="62"/>
    </row>
    <row r="1131" spans="1:11" ht="14.1" customHeight="1" x14ac:dyDescent="0.25">
      <c r="A1131" s="62"/>
      <c r="B1131" s="62"/>
      <c r="C1131" s="97" t="s">
        <v>81</v>
      </c>
      <c r="D1131" s="98">
        <v>0</v>
      </c>
      <c r="E1131" s="98">
        <v>0</v>
      </c>
      <c r="F1131" s="98">
        <v>0</v>
      </c>
      <c r="G1131" s="98">
        <v>0</v>
      </c>
      <c r="H1131" s="62"/>
      <c r="I1131" s="62"/>
      <c r="J1131" s="62"/>
      <c r="K1131" s="62"/>
    </row>
    <row r="1132" spans="1:11" ht="14.1" customHeight="1" x14ac:dyDescent="0.25">
      <c r="A1132" s="62"/>
      <c r="B1132" s="62"/>
      <c r="C1132" s="97" t="s">
        <v>88</v>
      </c>
      <c r="D1132" s="98">
        <v>0</v>
      </c>
      <c r="E1132" s="98">
        <v>0</v>
      </c>
      <c r="F1132" s="98">
        <v>0</v>
      </c>
      <c r="G1132" s="98">
        <v>0</v>
      </c>
      <c r="H1132" s="62"/>
      <c r="I1132" s="62"/>
      <c r="J1132" s="62"/>
      <c r="K1132" s="62"/>
    </row>
    <row r="1133" spans="1:11" ht="14.1" customHeight="1" x14ac:dyDescent="0.25">
      <c r="A1133" s="62"/>
      <c r="B1133" s="62"/>
      <c r="C1133" s="97" t="s">
        <v>80</v>
      </c>
      <c r="D1133" s="98">
        <v>0</v>
      </c>
      <c r="E1133" s="98">
        <v>0</v>
      </c>
      <c r="F1133" s="98">
        <v>0</v>
      </c>
      <c r="G1133" s="98">
        <v>0</v>
      </c>
      <c r="H1133" s="62"/>
      <c r="I1133" s="62"/>
      <c r="J1133" s="62"/>
      <c r="K1133" s="62"/>
    </row>
    <row r="1134" spans="1:11" ht="14.1" customHeight="1" x14ac:dyDescent="0.25">
      <c r="A1134" s="62"/>
      <c r="B1134" s="62"/>
      <c r="C1134" s="97" t="s">
        <v>89</v>
      </c>
      <c r="D1134" s="98">
        <v>0</v>
      </c>
      <c r="E1134" s="98">
        <v>0</v>
      </c>
      <c r="F1134" s="98">
        <v>0</v>
      </c>
      <c r="G1134" s="98">
        <v>0</v>
      </c>
      <c r="H1134" s="62"/>
      <c r="I1134" s="62"/>
      <c r="J1134" s="62"/>
      <c r="K1134" s="62"/>
    </row>
    <row r="1135" spans="1:11" ht="14.1" customHeight="1" x14ac:dyDescent="0.25">
      <c r="A1135" s="62"/>
      <c r="B1135" s="62"/>
      <c r="C1135" s="97" t="s">
        <v>90</v>
      </c>
      <c r="D1135" s="98">
        <v>0</v>
      </c>
      <c r="E1135" s="98">
        <v>0</v>
      </c>
      <c r="F1135" s="98">
        <v>0</v>
      </c>
      <c r="G1135" s="98">
        <v>0</v>
      </c>
      <c r="H1135" s="62"/>
      <c r="I1135" s="62"/>
      <c r="J1135" s="62"/>
      <c r="K1135" s="62"/>
    </row>
    <row r="1136" spans="1:11" ht="14.1" customHeight="1" x14ac:dyDescent="0.25">
      <c r="A1136" s="62"/>
      <c r="B1136" s="62"/>
      <c r="C1136" s="97" t="s">
        <v>91</v>
      </c>
      <c r="D1136" s="98">
        <v>0</v>
      </c>
      <c r="E1136" s="98">
        <v>0</v>
      </c>
      <c r="F1136" s="98">
        <v>0</v>
      </c>
      <c r="G1136" s="98">
        <v>0</v>
      </c>
      <c r="H1136" s="62"/>
      <c r="I1136" s="62"/>
      <c r="J1136" s="62"/>
      <c r="K1136" s="62"/>
    </row>
    <row r="1137" spans="1:11" ht="14.1" customHeight="1" x14ac:dyDescent="0.25">
      <c r="A1137" s="62"/>
      <c r="B1137" s="62"/>
      <c r="C1137" s="97" t="s">
        <v>92</v>
      </c>
      <c r="D1137" s="98">
        <v>0</v>
      </c>
      <c r="E1137" s="98">
        <v>0</v>
      </c>
      <c r="F1137" s="98">
        <v>0</v>
      </c>
      <c r="G1137" s="98">
        <v>0</v>
      </c>
      <c r="H1137" s="62"/>
      <c r="I1137" s="62"/>
      <c r="J1137" s="62"/>
      <c r="K1137" s="62"/>
    </row>
    <row r="1138" spans="1:11" ht="14.1" customHeight="1" x14ac:dyDescent="0.25">
      <c r="A1138" s="62"/>
      <c r="B1138" s="62"/>
      <c r="C1138" s="97" t="s">
        <v>93</v>
      </c>
      <c r="D1138" s="98">
        <v>2236977000</v>
      </c>
      <c r="E1138" s="98">
        <v>1981090000</v>
      </c>
      <c r="F1138" s="98">
        <v>1897462000</v>
      </c>
      <c r="G1138" s="98">
        <v>0</v>
      </c>
      <c r="H1138" s="62"/>
      <c r="I1138" s="62"/>
      <c r="J1138" s="62"/>
      <c r="K1138" s="62"/>
    </row>
    <row r="1139" spans="1:11" ht="14.1" customHeight="1" x14ac:dyDescent="0.25">
      <c r="A1139" s="62"/>
      <c r="B1139" s="62"/>
      <c r="C1139" s="97" t="s">
        <v>80</v>
      </c>
      <c r="D1139" s="98">
        <v>0</v>
      </c>
      <c r="E1139" s="98">
        <v>0</v>
      </c>
      <c r="F1139" s="98">
        <v>0</v>
      </c>
      <c r="G1139" s="98">
        <v>0</v>
      </c>
      <c r="H1139" s="62"/>
      <c r="I1139" s="62"/>
      <c r="J1139" s="62"/>
      <c r="K1139" s="62"/>
    </row>
    <row r="1140" spans="1:11" ht="14.1" customHeight="1" x14ac:dyDescent="0.25">
      <c r="A1140" s="62"/>
      <c r="B1140" s="62"/>
      <c r="C1140" s="97" t="s">
        <v>89</v>
      </c>
      <c r="D1140" s="98">
        <v>1493381000</v>
      </c>
      <c r="E1140" s="98">
        <v>1542237000</v>
      </c>
      <c r="F1140" s="98">
        <v>1304866000</v>
      </c>
      <c r="G1140" s="98">
        <v>0</v>
      </c>
      <c r="H1140" s="62"/>
      <c r="I1140" s="62"/>
      <c r="J1140" s="62"/>
      <c r="K1140" s="62"/>
    </row>
    <row r="1141" spans="1:11" ht="14.1" customHeight="1" x14ac:dyDescent="0.25">
      <c r="A1141" s="62"/>
      <c r="B1141" s="62"/>
      <c r="C1141" s="97" t="s">
        <v>90</v>
      </c>
      <c r="D1141" s="98">
        <v>0</v>
      </c>
      <c r="E1141" s="98">
        <v>0</v>
      </c>
      <c r="F1141" s="98">
        <v>0</v>
      </c>
      <c r="G1141" s="98">
        <v>0</v>
      </c>
      <c r="H1141" s="62"/>
      <c r="I1141" s="62"/>
      <c r="J1141" s="62"/>
      <c r="K1141" s="62"/>
    </row>
    <row r="1142" spans="1:11" ht="14.1" customHeight="1" x14ac:dyDescent="0.25">
      <c r="A1142" s="62"/>
      <c r="B1142" s="62"/>
      <c r="C1142" s="97" t="s">
        <v>91</v>
      </c>
      <c r="D1142" s="98">
        <v>743596000</v>
      </c>
      <c r="E1142" s="98">
        <v>438853000</v>
      </c>
      <c r="F1142" s="98">
        <v>592596000</v>
      </c>
      <c r="G1142" s="98">
        <v>0</v>
      </c>
      <c r="H1142" s="62"/>
      <c r="I1142" s="62"/>
      <c r="J1142" s="62"/>
      <c r="K1142" s="62"/>
    </row>
    <row r="1143" spans="1:11" ht="14.1" customHeight="1" x14ac:dyDescent="0.25">
      <c r="A1143" s="62"/>
      <c r="B1143" s="62"/>
      <c r="C1143" s="97" t="s">
        <v>92</v>
      </c>
      <c r="D1143" s="98">
        <v>0</v>
      </c>
      <c r="E1143" s="98">
        <v>0</v>
      </c>
      <c r="F1143" s="98">
        <v>0</v>
      </c>
      <c r="G1143" s="98">
        <v>0</v>
      </c>
      <c r="H1143" s="62"/>
      <c r="I1143" s="62"/>
      <c r="J1143" s="62"/>
      <c r="K1143" s="62"/>
    </row>
    <row r="1144" spans="1:11" ht="14.1" customHeight="1" x14ac:dyDescent="0.25">
      <c r="A1144" s="62"/>
      <c r="B1144" s="62"/>
      <c r="C1144" s="97" t="s">
        <v>94</v>
      </c>
      <c r="D1144" s="98">
        <v>0</v>
      </c>
      <c r="E1144" s="98">
        <v>0</v>
      </c>
      <c r="F1144" s="98">
        <v>0</v>
      </c>
      <c r="G1144" s="98">
        <v>0</v>
      </c>
      <c r="H1144" s="62"/>
      <c r="I1144" s="62"/>
      <c r="J1144" s="62"/>
      <c r="K1144" s="62"/>
    </row>
    <row r="1145" spans="1:11" ht="14.1" customHeight="1" x14ac:dyDescent="0.25">
      <c r="A1145" s="62"/>
      <c r="B1145" s="62"/>
      <c r="C1145" s="97" t="s">
        <v>80</v>
      </c>
      <c r="D1145" s="98">
        <v>0</v>
      </c>
      <c r="E1145" s="98">
        <v>0</v>
      </c>
      <c r="F1145" s="98">
        <v>0</v>
      </c>
      <c r="G1145" s="98">
        <v>0</v>
      </c>
      <c r="H1145" s="62"/>
      <c r="I1145" s="62"/>
      <c r="J1145" s="62"/>
      <c r="K1145" s="62"/>
    </row>
    <row r="1146" spans="1:11" ht="14.1" customHeight="1" x14ac:dyDescent="0.25">
      <c r="A1146" s="62"/>
      <c r="B1146" s="62"/>
      <c r="C1146" s="97" t="s">
        <v>89</v>
      </c>
      <c r="D1146" s="98">
        <v>0</v>
      </c>
      <c r="E1146" s="98">
        <v>0</v>
      </c>
      <c r="F1146" s="98">
        <v>0</v>
      </c>
      <c r="G1146" s="98">
        <v>0</v>
      </c>
      <c r="H1146" s="62"/>
      <c r="I1146" s="62"/>
      <c r="J1146" s="62"/>
      <c r="K1146" s="62"/>
    </row>
    <row r="1147" spans="1:11" ht="14.1" customHeight="1" x14ac:dyDescent="0.25">
      <c r="A1147" s="62"/>
      <c r="B1147" s="62"/>
      <c r="C1147" s="97" t="s">
        <v>90</v>
      </c>
      <c r="D1147" s="98">
        <v>0</v>
      </c>
      <c r="E1147" s="98">
        <v>0</v>
      </c>
      <c r="F1147" s="98">
        <v>0</v>
      </c>
      <c r="G1147" s="98">
        <v>0</v>
      </c>
      <c r="H1147" s="62"/>
      <c r="I1147" s="62"/>
      <c r="J1147" s="62"/>
      <c r="K1147" s="62"/>
    </row>
    <row r="1148" spans="1:11" ht="14.1" customHeight="1" x14ac:dyDescent="0.25">
      <c r="A1148" s="62"/>
      <c r="B1148" s="62"/>
      <c r="C1148" s="97" t="s">
        <v>91</v>
      </c>
      <c r="D1148" s="98">
        <v>0</v>
      </c>
      <c r="E1148" s="98">
        <v>0</v>
      </c>
      <c r="F1148" s="98">
        <v>0</v>
      </c>
      <c r="G1148" s="98">
        <v>0</v>
      </c>
      <c r="H1148" s="62"/>
      <c r="I1148" s="62"/>
      <c r="J1148" s="62"/>
      <c r="K1148" s="62"/>
    </row>
    <row r="1149" spans="1:11" ht="14.1" customHeight="1" x14ac:dyDescent="0.25">
      <c r="A1149" s="62"/>
      <c r="B1149" s="62"/>
      <c r="C1149" s="97" t="s">
        <v>92</v>
      </c>
      <c r="D1149" s="98">
        <v>0</v>
      </c>
      <c r="E1149" s="98">
        <v>0</v>
      </c>
      <c r="F1149" s="98">
        <v>0</v>
      </c>
      <c r="G1149" s="98">
        <v>0</v>
      </c>
      <c r="H1149" s="62"/>
      <c r="I1149" s="62"/>
      <c r="J1149" s="62"/>
      <c r="K1149" s="62"/>
    </row>
    <row r="1150" spans="1:11" ht="14.1" customHeight="1" x14ac:dyDescent="0.25">
      <c r="A1150" s="62"/>
      <c r="B1150" s="62"/>
      <c r="C1150" s="97" t="s">
        <v>95</v>
      </c>
      <c r="D1150" s="98">
        <v>0</v>
      </c>
      <c r="E1150" s="98">
        <v>0</v>
      </c>
      <c r="F1150" s="98">
        <v>0</v>
      </c>
      <c r="G1150" s="98">
        <v>0</v>
      </c>
      <c r="H1150" s="62"/>
      <c r="I1150" s="62"/>
      <c r="J1150" s="62"/>
      <c r="K1150" s="62"/>
    </row>
    <row r="1151" spans="1:11" ht="14.1" customHeight="1" x14ac:dyDescent="0.25">
      <c r="A1151" s="62"/>
      <c r="B1151" s="62"/>
      <c r="C1151" s="97" t="s">
        <v>96</v>
      </c>
      <c r="D1151" s="98">
        <v>0</v>
      </c>
      <c r="E1151" s="98">
        <v>0</v>
      </c>
      <c r="F1151" s="98">
        <v>0</v>
      </c>
      <c r="G1151" s="98">
        <v>0</v>
      </c>
      <c r="H1151" s="62"/>
      <c r="I1151" s="62"/>
      <c r="J1151" s="62"/>
      <c r="K1151" s="62"/>
    </row>
    <row r="1152" spans="1:11" ht="14.1" customHeight="1" x14ac:dyDescent="0.25">
      <c r="A1152" s="62"/>
      <c r="B1152" s="62"/>
      <c r="C1152" s="99" t="s">
        <v>97</v>
      </c>
      <c r="D1152" s="98">
        <v>2236977000</v>
      </c>
      <c r="E1152" s="98">
        <v>1981090000</v>
      </c>
      <c r="F1152" s="98">
        <v>1897462000</v>
      </c>
      <c r="G1152" s="98">
        <v>0</v>
      </c>
      <c r="H1152" s="62"/>
      <c r="I1152" s="62"/>
      <c r="J1152" s="62"/>
      <c r="K1152" s="62"/>
    </row>
    <row r="1153" spans="1:11" ht="18" customHeight="1" x14ac:dyDescent="0.25">
      <c r="A1153" s="62"/>
      <c r="B1153" s="62"/>
      <c r="C1153" s="86" t="s">
        <v>47</v>
      </c>
      <c r="D1153" s="87" t="s">
        <v>1268</v>
      </c>
      <c r="E1153" s="88"/>
      <c r="F1153" s="88"/>
      <c r="G1153" s="88"/>
      <c r="H1153" s="62"/>
      <c r="I1153" s="62"/>
      <c r="J1153" s="62"/>
      <c r="K1153" s="62"/>
    </row>
    <row r="1154" spans="1:11" ht="18" customHeight="1" x14ac:dyDescent="0.25">
      <c r="A1154" s="62"/>
      <c r="B1154" s="62"/>
      <c r="C1154" s="89" t="s">
        <v>49</v>
      </c>
      <c r="D1154" s="90" t="s">
        <v>1269</v>
      </c>
      <c r="E1154" s="45"/>
      <c r="F1154" s="45"/>
      <c r="G1154" s="45"/>
      <c r="H1154" s="62"/>
      <c r="I1154" s="62"/>
      <c r="J1154" s="62"/>
      <c r="K1154" s="62"/>
    </row>
    <row r="1155" spans="1:11" ht="18" customHeight="1" x14ac:dyDescent="0.25">
      <c r="A1155" s="62"/>
      <c r="B1155" s="62"/>
      <c r="C1155" s="89" t="s">
        <v>51</v>
      </c>
      <c r="D1155" s="90" t="s">
        <v>1270</v>
      </c>
      <c r="E1155" s="45"/>
      <c r="F1155" s="45"/>
      <c r="G1155" s="45"/>
      <c r="H1155" s="62"/>
      <c r="I1155" s="62"/>
      <c r="J1155" s="62"/>
      <c r="K1155" s="62"/>
    </row>
    <row r="1156" spans="1:11" ht="15" customHeight="1" x14ac:dyDescent="0.25">
      <c r="A1156" s="62"/>
      <c r="B1156" s="62"/>
      <c r="C1156" s="91"/>
      <c r="D1156" s="92">
        <v>2021</v>
      </c>
      <c r="E1156" s="92">
        <v>2022</v>
      </c>
      <c r="F1156" s="92">
        <v>2023</v>
      </c>
      <c r="G1156" s="92">
        <v>2024</v>
      </c>
      <c r="H1156" s="62"/>
      <c r="I1156" s="62"/>
      <c r="J1156" s="62"/>
      <c r="K1156" s="62"/>
    </row>
    <row r="1157" spans="1:11" ht="15" customHeight="1" x14ac:dyDescent="0.25">
      <c r="A1157" s="62"/>
      <c r="B1157" s="62"/>
      <c r="C1157" s="93"/>
      <c r="D1157" s="94" t="s">
        <v>17</v>
      </c>
      <c r="E1157" s="94" t="s">
        <v>18</v>
      </c>
      <c r="F1157" s="94" t="s">
        <v>18</v>
      </c>
      <c r="G1157" s="94" t="s">
        <v>18</v>
      </c>
      <c r="H1157" s="62"/>
      <c r="I1157" s="62"/>
      <c r="J1157" s="62"/>
      <c r="K1157" s="62"/>
    </row>
    <row r="1158" spans="1:11" ht="14.1" customHeight="1" x14ac:dyDescent="0.25">
      <c r="A1158" s="62"/>
      <c r="B1158" s="62"/>
      <c r="C1158" s="78" t="s">
        <v>53</v>
      </c>
      <c r="D1158" s="82" t="s">
        <v>43</v>
      </c>
      <c r="E1158" s="82" t="s">
        <v>325</v>
      </c>
      <c r="F1158" s="82" t="s">
        <v>325</v>
      </c>
      <c r="G1158" s="82" t="s">
        <v>325</v>
      </c>
      <c r="H1158" s="62"/>
      <c r="I1158" s="62"/>
      <c r="J1158" s="62"/>
      <c r="K1158" s="62"/>
    </row>
    <row r="1159" spans="1:11" ht="14.1" customHeight="1" x14ac:dyDescent="0.25">
      <c r="A1159" s="62"/>
      <c r="B1159" s="62"/>
      <c r="C1159" s="78" t="s">
        <v>57</v>
      </c>
      <c r="D1159" s="82" t="s">
        <v>1271</v>
      </c>
      <c r="E1159" s="82" t="s">
        <v>1001</v>
      </c>
      <c r="F1159" s="82" t="s">
        <v>1272</v>
      </c>
      <c r="G1159" s="82" t="s">
        <v>128</v>
      </c>
      <c r="H1159" s="62"/>
      <c r="I1159" s="62"/>
      <c r="J1159" s="62"/>
      <c r="K1159" s="62"/>
    </row>
    <row r="1160" spans="1:11" ht="14.1" customHeight="1" x14ac:dyDescent="0.25">
      <c r="A1160" s="62"/>
      <c r="B1160" s="62"/>
      <c r="C1160" s="78" t="s">
        <v>62</v>
      </c>
      <c r="D1160" s="82" t="s">
        <v>43</v>
      </c>
      <c r="E1160" s="82" t="s">
        <v>1273</v>
      </c>
      <c r="F1160" s="82" t="s">
        <v>1274</v>
      </c>
      <c r="G1160" s="82" t="s">
        <v>1036</v>
      </c>
      <c r="H1160" s="62"/>
      <c r="I1160" s="62"/>
      <c r="J1160" s="62"/>
      <c r="K1160" s="62"/>
    </row>
    <row r="1161" spans="1:11" ht="14.1" customHeight="1" x14ac:dyDescent="0.25">
      <c r="A1161" s="62"/>
      <c r="B1161" s="62"/>
      <c r="C1161" s="78" t="s">
        <v>67</v>
      </c>
      <c r="D1161" s="82" t="s">
        <v>20</v>
      </c>
      <c r="E1161" s="82" t="s">
        <v>20</v>
      </c>
      <c r="F1161" s="82" t="s">
        <v>43</v>
      </c>
      <c r="G1161" s="82" t="s">
        <v>43</v>
      </c>
      <c r="H1161" s="62"/>
      <c r="I1161" s="62"/>
      <c r="J1161" s="62"/>
      <c r="K1161" s="62"/>
    </row>
    <row r="1162" spans="1:11" ht="14.1" customHeight="1" x14ac:dyDescent="0.25">
      <c r="A1162" s="62"/>
      <c r="B1162" s="62"/>
      <c r="C1162" s="78" t="s">
        <v>70</v>
      </c>
      <c r="D1162" s="82" t="s">
        <v>20</v>
      </c>
      <c r="E1162" s="82" t="s">
        <v>1275</v>
      </c>
      <c r="F1162" s="82" t="s">
        <v>1276</v>
      </c>
      <c r="G1162" s="82" t="s">
        <v>1277</v>
      </c>
      <c r="H1162" s="62"/>
      <c r="I1162" s="62"/>
      <c r="J1162" s="62"/>
      <c r="K1162" s="62"/>
    </row>
    <row r="1163" spans="1:11" ht="14.1" customHeight="1" x14ac:dyDescent="0.25">
      <c r="A1163" s="62"/>
      <c r="B1163" s="62"/>
      <c r="C1163" s="78" t="s">
        <v>74</v>
      </c>
      <c r="D1163" s="82" t="s">
        <v>20</v>
      </c>
      <c r="E1163" s="82" t="s">
        <v>20</v>
      </c>
      <c r="F1163" s="82" t="s">
        <v>1276</v>
      </c>
      <c r="G1163" s="82" t="s">
        <v>1277</v>
      </c>
      <c r="H1163" s="62"/>
      <c r="I1163" s="62"/>
      <c r="J1163" s="62"/>
      <c r="K1163" s="62"/>
    </row>
    <row r="1164" spans="1:11" ht="14.1" customHeight="1" x14ac:dyDescent="0.25">
      <c r="A1164" s="62"/>
      <c r="B1164" s="62"/>
      <c r="C1164" s="95" t="s">
        <v>78</v>
      </c>
      <c r="D1164" s="96"/>
      <c r="E1164" s="96"/>
      <c r="F1164" s="96"/>
      <c r="G1164" s="96"/>
      <c r="H1164" s="62"/>
      <c r="I1164" s="62"/>
      <c r="J1164" s="62"/>
      <c r="K1164" s="62"/>
    </row>
    <row r="1165" spans="1:11" ht="14.1" customHeight="1" x14ac:dyDescent="0.25">
      <c r="A1165" s="62"/>
      <c r="B1165" s="62"/>
      <c r="C1165" s="91"/>
      <c r="D1165" s="92">
        <v>2021</v>
      </c>
      <c r="E1165" s="92">
        <v>2022</v>
      </c>
      <c r="F1165" s="92">
        <v>2023</v>
      </c>
      <c r="G1165" s="92">
        <v>2024</v>
      </c>
      <c r="H1165" s="62"/>
      <c r="I1165" s="62"/>
      <c r="J1165" s="62"/>
      <c r="K1165" s="62"/>
    </row>
    <row r="1166" spans="1:11" ht="14.1" customHeight="1" x14ac:dyDescent="0.25">
      <c r="A1166" s="62"/>
      <c r="B1166" s="62"/>
      <c r="C1166" s="93"/>
      <c r="D1166" s="94" t="s">
        <v>17</v>
      </c>
      <c r="E1166" s="94" t="s">
        <v>18</v>
      </c>
      <c r="F1166" s="94" t="s">
        <v>18</v>
      </c>
      <c r="G1166" s="94" t="s">
        <v>18</v>
      </c>
      <c r="H1166" s="62"/>
      <c r="I1166" s="62"/>
      <c r="J1166" s="62"/>
      <c r="K1166" s="62"/>
    </row>
    <row r="1167" spans="1:11" ht="14.1" customHeight="1" x14ac:dyDescent="0.25">
      <c r="A1167" s="62"/>
      <c r="B1167" s="62"/>
      <c r="C1167" s="97" t="s">
        <v>79</v>
      </c>
      <c r="D1167" s="98">
        <v>0</v>
      </c>
      <c r="E1167" s="98">
        <v>0</v>
      </c>
      <c r="F1167" s="98">
        <v>0</v>
      </c>
      <c r="G1167" s="98">
        <v>0</v>
      </c>
      <c r="H1167" s="62"/>
      <c r="I1167" s="62"/>
      <c r="J1167" s="62"/>
      <c r="K1167" s="62"/>
    </row>
    <row r="1168" spans="1:11" ht="14.1" customHeight="1" x14ac:dyDescent="0.25">
      <c r="A1168" s="62"/>
      <c r="B1168" s="62"/>
      <c r="C1168" s="97" t="s">
        <v>80</v>
      </c>
      <c r="D1168" s="98">
        <v>0</v>
      </c>
      <c r="E1168" s="98">
        <v>0</v>
      </c>
      <c r="F1168" s="98">
        <v>0</v>
      </c>
      <c r="G1168" s="98">
        <v>0</v>
      </c>
      <c r="H1168" s="62"/>
      <c r="I1168" s="62"/>
      <c r="J1168" s="62"/>
      <c r="K1168" s="62"/>
    </row>
    <row r="1169" spans="1:11" ht="14.1" customHeight="1" x14ac:dyDescent="0.25">
      <c r="A1169" s="62"/>
      <c r="B1169" s="62"/>
      <c r="C1169" s="97" t="s">
        <v>81</v>
      </c>
      <c r="D1169" s="98">
        <v>0</v>
      </c>
      <c r="E1169" s="98">
        <v>0</v>
      </c>
      <c r="F1169" s="98">
        <v>0</v>
      </c>
      <c r="G1169" s="98">
        <v>0</v>
      </c>
      <c r="H1169" s="62"/>
      <c r="I1169" s="62"/>
      <c r="J1169" s="62"/>
      <c r="K1169" s="62"/>
    </row>
    <row r="1170" spans="1:11" ht="14.1" customHeight="1" x14ac:dyDescent="0.25">
      <c r="A1170" s="62"/>
      <c r="B1170" s="62"/>
      <c r="C1170" s="97" t="s">
        <v>82</v>
      </c>
      <c r="D1170" s="98">
        <v>0</v>
      </c>
      <c r="E1170" s="98">
        <v>0</v>
      </c>
      <c r="F1170" s="98">
        <v>0</v>
      </c>
      <c r="G1170" s="98">
        <v>0</v>
      </c>
      <c r="H1170" s="62"/>
      <c r="I1170" s="62"/>
      <c r="J1170" s="62"/>
      <c r="K1170" s="62"/>
    </row>
    <row r="1171" spans="1:11" ht="14.1" customHeight="1" x14ac:dyDescent="0.25">
      <c r="A1171" s="62"/>
      <c r="B1171" s="62"/>
      <c r="C1171" s="97" t="s">
        <v>80</v>
      </c>
      <c r="D1171" s="98">
        <v>0</v>
      </c>
      <c r="E1171" s="98">
        <v>0</v>
      </c>
      <c r="F1171" s="98">
        <v>0</v>
      </c>
      <c r="G1171" s="98">
        <v>0</v>
      </c>
      <c r="H1171" s="62"/>
      <c r="I1171" s="62"/>
      <c r="J1171" s="62"/>
      <c r="K1171" s="62"/>
    </row>
    <row r="1172" spans="1:11" ht="14.1" customHeight="1" x14ac:dyDescent="0.25">
      <c r="A1172" s="62"/>
      <c r="B1172" s="62"/>
      <c r="C1172" s="97" t="s">
        <v>81</v>
      </c>
      <c r="D1172" s="98">
        <v>0</v>
      </c>
      <c r="E1172" s="98">
        <v>0</v>
      </c>
      <c r="F1172" s="98">
        <v>0</v>
      </c>
      <c r="G1172" s="98">
        <v>0</v>
      </c>
      <c r="H1172" s="62"/>
      <c r="I1172" s="62"/>
      <c r="J1172" s="62"/>
      <c r="K1172" s="62"/>
    </row>
    <row r="1173" spans="1:11" ht="14.1" customHeight="1" x14ac:dyDescent="0.25">
      <c r="A1173" s="62"/>
      <c r="B1173" s="62"/>
      <c r="C1173" s="97" t="s">
        <v>83</v>
      </c>
      <c r="D1173" s="98">
        <v>0</v>
      </c>
      <c r="E1173" s="98">
        <v>0</v>
      </c>
      <c r="F1173" s="98">
        <v>0</v>
      </c>
      <c r="G1173" s="98">
        <v>0</v>
      </c>
      <c r="H1173" s="62"/>
      <c r="I1173" s="62"/>
      <c r="J1173" s="62"/>
      <c r="K1173" s="62"/>
    </row>
    <row r="1174" spans="1:11" ht="14.1" customHeight="1" x14ac:dyDescent="0.25">
      <c r="A1174" s="62"/>
      <c r="B1174" s="62"/>
      <c r="C1174" s="97" t="s">
        <v>80</v>
      </c>
      <c r="D1174" s="98">
        <v>0</v>
      </c>
      <c r="E1174" s="98">
        <v>0</v>
      </c>
      <c r="F1174" s="98">
        <v>0</v>
      </c>
      <c r="G1174" s="98">
        <v>0</v>
      </c>
      <c r="H1174" s="62"/>
      <c r="I1174" s="62"/>
      <c r="J1174" s="62"/>
      <c r="K1174" s="62"/>
    </row>
    <row r="1175" spans="1:11" ht="14.1" customHeight="1" x14ac:dyDescent="0.25">
      <c r="A1175" s="62"/>
      <c r="B1175" s="62"/>
      <c r="C1175" s="97" t="s">
        <v>81</v>
      </c>
      <c r="D1175" s="98">
        <v>0</v>
      </c>
      <c r="E1175" s="98">
        <v>0</v>
      </c>
      <c r="F1175" s="98">
        <v>0</v>
      </c>
      <c r="G1175" s="98">
        <v>0</v>
      </c>
      <c r="H1175" s="62"/>
      <c r="I1175" s="62"/>
      <c r="J1175" s="62"/>
      <c r="K1175" s="62"/>
    </row>
    <row r="1176" spans="1:11" ht="14.1" customHeight="1" x14ac:dyDescent="0.25">
      <c r="A1176" s="62"/>
      <c r="B1176" s="62"/>
      <c r="C1176" s="97" t="s">
        <v>84</v>
      </c>
      <c r="D1176" s="98">
        <v>0</v>
      </c>
      <c r="E1176" s="98">
        <v>0</v>
      </c>
      <c r="F1176" s="98">
        <v>0</v>
      </c>
      <c r="G1176" s="98">
        <v>0</v>
      </c>
      <c r="H1176" s="62"/>
      <c r="I1176" s="62"/>
      <c r="J1176" s="62"/>
      <c r="K1176" s="62"/>
    </row>
    <row r="1177" spans="1:11" ht="14.1" customHeight="1" x14ac:dyDescent="0.25">
      <c r="A1177" s="62"/>
      <c r="B1177" s="62"/>
      <c r="C1177" s="97" t="s">
        <v>80</v>
      </c>
      <c r="D1177" s="98">
        <v>0</v>
      </c>
      <c r="E1177" s="98">
        <v>0</v>
      </c>
      <c r="F1177" s="98">
        <v>0</v>
      </c>
      <c r="G1177" s="98">
        <v>0</v>
      </c>
      <c r="H1177" s="62"/>
      <c r="I1177" s="62"/>
      <c r="J1177" s="62"/>
      <c r="K1177" s="62"/>
    </row>
    <row r="1178" spans="1:11" ht="14.1" customHeight="1" x14ac:dyDescent="0.25">
      <c r="A1178" s="62"/>
      <c r="B1178" s="62"/>
      <c r="C1178" s="97" t="s">
        <v>81</v>
      </c>
      <c r="D1178" s="98">
        <v>0</v>
      </c>
      <c r="E1178" s="98">
        <v>0</v>
      </c>
      <c r="F1178" s="98">
        <v>0</v>
      </c>
      <c r="G1178" s="98">
        <v>0</v>
      </c>
      <c r="H1178" s="62"/>
      <c r="I1178" s="62"/>
      <c r="J1178" s="62"/>
      <c r="K1178" s="62"/>
    </row>
    <row r="1179" spans="1:11" ht="14.1" customHeight="1" x14ac:dyDescent="0.25">
      <c r="A1179" s="62"/>
      <c r="B1179" s="62"/>
      <c r="C1179" s="97" t="s">
        <v>85</v>
      </c>
      <c r="D1179" s="98">
        <v>0</v>
      </c>
      <c r="E1179" s="98">
        <v>0</v>
      </c>
      <c r="F1179" s="98">
        <v>0</v>
      </c>
      <c r="G1179" s="98">
        <v>0</v>
      </c>
      <c r="H1179" s="62"/>
      <c r="I1179" s="62"/>
      <c r="J1179" s="62"/>
      <c r="K1179" s="62"/>
    </row>
    <row r="1180" spans="1:11" ht="14.1" customHeight="1" x14ac:dyDescent="0.25">
      <c r="A1180" s="62"/>
      <c r="B1180" s="62"/>
      <c r="C1180" s="97" t="s">
        <v>80</v>
      </c>
      <c r="D1180" s="98">
        <v>0</v>
      </c>
      <c r="E1180" s="98">
        <v>0</v>
      </c>
      <c r="F1180" s="98">
        <v>0</v>
      </c>
      <c r="G1180" s="98">
        <v>0</v>
      </c>
      <c r="H1180" s="62"/>
      <c r="I1180" s="62"/>
      <c r="J1180" s="62"/>
      <c r="K1180" s="62"/>
    </row>
    <row r="1181" spans="1:11" ht="14.1" customHeight="1" x14ac:dyDescent="0.25">
      <c r="A1181" s="62"/>
      <c r="B1181" s="62"/>
      <c r="C1181" s="97" t="s">
        <v>81</v>
      </c>
      <c r="D1181" s="98">
        <v>0</v>
      </c>
      <c r="E1181" s="98">
        <v>0</v>
      </c>
      <c r="F1181" s="98">
        <v>0</v>
      </c>
      <c r="G1181" s="98">
        <v>0</v>
      </c>
      <c r="H1181" s="62"/>
      <c r="I1181" s="62"/>
      <c r="J1181" s="62"/>
      <c r="K1181" s="62"/>
    </row>
    <row r="1182" spans="1:11" ht="14.1" customHeight="1" x14ac:dyDescent="0.25">
      <c r="A1182" s="62"/>
      <c r="B1182" s="62"/>
      <c r="C1182" s="97" t="s">
        <v>86</v>
      </c>
      <c r="D1182" s="98">
        <v>0</v>
      </c>
      <c r="E1182" s="98">
        <v>0</v>
      </c>
      <c r="F1182" s="98">
        <v>0</v>
      </c>
      <c r="G1182" s="98">
        <v>0</v>
      </c>
      <c r="H1182" s="62"/>
      <c r="I1182" s="62"/>
      <c r="J1182" s="62"/>
      <c r="K1182" s="62"/>
    </row>
    <row r="1183" spans="1:11" ht="14.1" customHeight="1" x14ac:dyDescent="0.25">
      <c r="A1183" s="62"/>
      <c r="B1183" s="62"/>
      <c r="C1183" s="97" t="s">
        <v>80</v>
      </c>
      <c r="D1183" s="98">
        <v>0</v>
      </c>
      <c r="E1183" s="98">
        <v>0</v>
      </c>
      <c r="F1183" s="98">
        <v>0</v>
      </c>
      <c r="G1183" s="98">
        <v>0</v>
      </c>
      <c r="H1183" s="62"/>
      <c r="I1183" s="62"/>
      <c r="J1183" s="62"/>
      <c r="K1183" s="62"/>
    </row>
    <row r="1184" spans="1:11" ht="14.1" customHeight="1" x14ac:dyDescent="0.25">
      <c r="A1184" s="62"/>
      <c r="B1184" s="62"/>
      <c r="C1184" s="97" t="s">
        <v>81</v>
      </c>
      <c r="D1184" s="98">
        <v>0</v>
      </c>
      <c r="E1184" s="98">
        <v>0</v>
      </c>
      <c r="F1184" s="98">
        <v>0</v>
      </c>
      <c r="G1184" s="98">
        <v>0</v>
      </c>
      <c r="H1184" s="62"/>
      <c r="I1184" s="62"/>
      <c r="J1184" s="62"/>
      <c r="K1184" s="62"/>
    </row>
    <row r="1185" spans="1:11" ht="14.1" customHeight="1" x14ac:dyDescent="0.25">
      <c r="A1185" s="62"/>
      <c r="B1185" s="62"/>
      <c r="C1185" s="97" t="s">
        <v>87</v>
      </c>
      <c r="D1185" s="98">
        <v>0</v>
      </c>
      <c r="E1185" s="98">
        <v>0</v>
      </c>
      <c r="F1185" s="98">
        <v>0</v>
      </c>
      <c r="G1185" s="98">
        <v>0</v>
      </c>
      <c r="H1185" s="62"/>
      <c r="I1185" s="62"/>
      <c r="J1185" s="62"/>
      <c r="K1185" s="62"/>
    </row>
    <row r="1186" spans="1:11" ht="14.1" customHeight="1" x14ac:dyDescent="0.25">
      <c r="A1186" s="62"/>
      <c r="B1186" s="62"/>
      <c r="C1186" s="97" t="s">
        <v>80</v>
      </c>
      <c r="D1186" s="98">
        <v>0</v>
      </c>
      <c r="E1186" s="98">
        <v>0</v>
      </c>
      <c r="F1186" s="98">
        <v>0</v>
      </c>
      <c r="G1186" s="98">
        <v>0</v>
      </c>
      <c r="H1186" s="62"/>
      <c r="I1186" s="62"/>
      <c r="J1186" s="62"/>
      <c r="K1186" s="62"/>
    </row>
    <row r="1187" spans="1:11" ht="14.1" customHeight="1" x14ac:dyDescent="0.25">
      <c r="A1187" s="62"/>
      <c r="B1187" s="62"/>
      <c r="C1187" s="97" t="s">
        <v>81</v>
      </c>
      <c r="D1187" s="98">
        <v>0</v>
      </c>
      <c r="E1187" s="98">
        <v>0</v>
      </c>
      <c r="F1187" s="98">
        <v>0</v>
      </c>
      <c r="G1187" s="98">
        <v>0</v>
      </c>
      <c r="H1187" s="62"/>
      <c r="I1187" s="62"/>
      <c r="J1187" s="62"/>
      <c r="K1187" s="62"/>
    </row>
    <row r="1188" spans="1:11" ht="14.1" customHeight="1" x14ac:dyDescent="0.25">
      <c r="A1188" s="62"/>
      <c r="B1188" s="62"/>
      <c r="C1188" s="97" t="s">
        <v>88</v>
      </c>
      <c r="D1188" s="98">
        <v>0</v>
      </c>
      <c r="E1188" s="98">
        <v>0</v>
      </c>
      <c r="F1188" s="98">
        <v>0</v>
      </c>
      <c r="G1188" s="98">
        <v>0</v>
      </c>
      <c r="H1188" s="62"/>
      <c r="I1188" s="62"/>
      <c r="J1188" s="62"/>
      <c r="K1188" s="62"/>
    </row>
    <row r="1189" spans="1:11" ht="14.1" customHeight="1" x14ac:dyDescent="0.25">
      <c r="A1189" s="62"/>
      <c r="B1189" s="62"/>
      <c r="C1189" s="97" t="s">
        <v>80</v>
      </c>
      <c r="D1189" s="98">
        <v>0</v>
      </c>
      <c r="E1189" s="98">
        <v>0</v>
      </c>
      <c r="F1189" s="98">
        <v>0</v>
      </c>
      <c r="G1189" s="98">
        <v>0</v>
      </c>
      <c r="H1189" s="62"/>
      <c r="I1189" s="62"/>
      <c r="J1189" s="62"/>
      <c r="K1189" s="62"/>
    </row>
    <row r="1190" spans="1:11" ht="14.1" customHeight="1" x14ac:dyDescent="0.25">
      <c r="A1190" s="62"/>
      <c r="B1190" s="62"/>
      <c r="C1190" s="97" t="s">
        <v>89</v>
      </c>
      <c r="D1190" s="98">
        <v>0</v>
      </c>
      <c r="E1190" s="98">
        <v>0</v>
      </c>
      <c r="F1190" s="98">
        <v>0</v>
      </c>
      <c r="G1190" s="98">
        <v>0</v>
      </c>
      <c r="H1190" s="62"/>
      <c r="I1190" s="62"/>
      <c r="J1190" s="62"/>
      <c r="K1190" s="62"/>
    </row>
    <row r="1191" spans="1:11" ht="14.1" customHeight="1" x14ac:dyDescent="0.25">
      <c r="A1191" s="62"/>
      <c r="B1191" s="62"/>
      <c r="C1191" s="97" t="s">
        <v>90</v>
      </c>
      <c r="D1191" s="98">
        <v>0</v>
      </c>
      <c r="E1191" s="98">
        <v>0</v>
      </c>
      <c r="F1191" s="98">
        <v>0</v>
      </c>
      <c r="G1191" s="98">
        <v>0</v>
      </c>
      <c r="H1191" s="62"/>
      <c r="I1191" s="62"/>
      <c r="J1191" s="62"/>
      <c r="K1191" s="62"/>
    </row>
    <row r="1192" spans="1:11" ht="14.1" customHeight="1" x14ac:dyDescent="0.25">
      <c r="A1192" s="62"/>
      <c r="B1192" s="62"/>
      <c r="C1192" s="97" t="s">
        <v>91</v>
      </c>
      <c r="D1192" s="98">
        <v>0</v>
      </c>
      <c r="E1192" s="98">
        <v>0</v>
      </c>
      <c r="F1192" s="98">
        <v>0</v>
      </c>
      <c r="G1192" s="98">
        <v>0</v>
      </c>
      <c r="H1192" s="62"/>
      <c r="I1192" s="62"/>
      <c r="J1192" s="62"/>
      <c r="K1192" s="62"/>
    </row>
    <row r="1193" spans="1:11" ht="14.1" customHeight="1" x14ac:dyDescent="0.25">
      <c r="A1193" s="62"/>
      <c r="B1193" s="62"/>
      <c r="C1193" s="97" t="s">
        <v>92</v>
      </c>
      <c r="D1193" s="98">
        <v>0</v>
      </c>
      <c r="E1193" s="98">
        <v>0</v>
      </c>
      <c r="F1193" s="98">
        <v>0</v>
      </c>
      <c r="G1193" s="98">
        <v>0</v>
      </c>
      <c r="H1193" s="62"/>
      <c r="I1193" s="62"/>
      <c r="J1193" s="62"/>
      <c r="K1193" s="62"/>
    </row>
    <row r="1194" spans="1:11" ht="14.1" customHeight="1" x14ac:dyDescent="0.25">
      <c r="A1194" s="62"/>
      <c r="B1194" s="62"/>
      <c r="C1194" s="97" t="s">
        <v>93</v>
      </c>
      <c r="D1194" s="98">
        <v>19264000</v>
      </c>
      <c r="E1194" s="98">
        <v>70000000</v>
      </c>
      <c r="F1194" s="98">
        <v>51282000</v>
      </c>
      <c r="G1194" s="98">
        <v>40000000</v>
      </c>
      <c r="H1194" s="62"/>
      <c r="I1194" s="62"/>
      <c r="J1194" s="62"/>
      <c r="K1194" s="62"/>
    </row>
    <row r="1195" spans="1:11" ht="14.1" customHeight="1" x14ac:dyDescent="0.25">
      <c r="A1195" s="62"/>
      <c r="B1195" s="62"/>
      <c r="C1195" s="97" t="s">
        <v>80</v>
      </c>
      <c r="D1195" s="98">
        <v>0</v>
      </c>
      <c r="E1195" s="98">
        <v>0</v>
      </c>
      <c r="F1195" s="98">
        <v>0</v>
      </c>
      <c r="G1195" s="98">
        <v>0</v>
      </c>
      <c r="H1195" s="62"/>
      <c r="I1195" s="62"/>
      <c r="J1195" s="62"/>
      <c r="K1195" s="62"/>
    </row>
    <row r="1196" spans="1:11" ht="14.1" customHeight="1" x14ac:dyDescent="0.25">
      <c r="A1196" s="62"/>
      <c r="B1196" s="62"/>
      <c r="C1196" s="97" t="s">
        <v>89</v>
      </c>
      <c r="D1196" s="98">
        <v>18450000</v>
      </c>
      <c r="E1196" s="98">
        <v>25000000</v>
      </c>
      <c r="F1196" s="98">
        <v>11282000</v>
      </c>
      <c r="G1196" s="98">
        <v>0</v>
      </c>
      <c r="H1196" s="62"/>
      <c r="I1196" s="62"/>
      <c r="J1196" s="62"/>
      <c r="K1196" s="62"/>
    </row>
    <row r="1197" spans="1:11" ht="14.1" customHeight="1" x14ac:dyDescent="0.25">
      <c r="A1197" s="62"/>
      <c r="B1197" s="62"/>
      <c r="C1197" s="97" t="s">
        <v>90</v>
      </c>
      <c r="D1197" s="98">
        <v>0</v>
      </c>
      <c r="E1197" s="98">
        <v>0</v>
      </c>
      <c r="F1197" s="98">
        <v>0</v>
      </c>
      <c r="G1197" s="98">
        <v>0</v>
      </c>
      <c r="H1197" s="62"/>
      <c r="I1197" s="62"/>
      <c r="J1197" s="62"/>
      <c r="K1197" s="62"/>
    </row>
    <row r="1198" spans="1:11" ht="14.1" customHeight="1" x14ac:dyDescent="0.25">
      <c r="A1198" s="62"/>
      <c r="B1198" s="62"/>
      <c r="C1198" s="97" t="s">
        <v>91</v>
      </c>
      <c r="D1198" s="98">
        <v>814000</v>
      </c>
      <c r="E1198" s="98">
        <v>45000000</v>
      </c>
      <c r="F1198" s="98">
        <v>40000000</v>
      </c>
      <c r="G1198" s="98">
        <v>40000000</v>
      </c>
      <c r="H1198" s="62"/>
      <c r="I1198" s="62"/>
      <c r="J1198" s="62"/>
      <c r="K1198" s="62"/>
    </row>
    <row r="1199" spans="1:11" ht="14.1" customHeight="1" x14ac:dyDescent="0.25">
      <c r="A1199" s="62"/>
      <c r="B1199" s="62"/>
      <c r="C1199" s="97" t="s">
        <v>92</v>
      </c>
      <c r="D1199" s="98">
        <v>0</v>
      </c>
      <c r="E1199" s="98">
        <v>0</v>
      </c>
      <c r="F1199" s="98">
        <v>0</v>
      </c>
      <c r="G1199" s="98">
        <v>0</v>
      </c>
      <c r="H1199" s="62"/>
      <c r="I1199" s="62"/>
      <c r="J1199" s="62"/>
      <c r="K1199" s="62"/>
    </row>
    <row r="1200" spans="1:11" ht="14.1" customHeight="1" x14ac:dyDescent="0.25">
      <c r="A1200" s="62"/>
      <c r="B1200" s="62"/>
      <c r="C1200" s="97" t="s">
        <v>94</v>
      </c>
      <c r="D1200" s="98">
        <v>0</v>
      </c>
      <c r="E1200" s="98">
        <v>0</v>
      </c>
      <c r="F1200" s="98">
        <v>0</v>
      </c>
      <c r="G1200" s="98">
        <v>0</v>
      </c>
      <c r="H1200" s="62"/>
      <c r="I1200" s="62"/>
      <c r="J1200" s="62"/>
      <c r="K1200" s="62"/>
    </row>
    <row r="1201" spans="1:11" ht="14.1" customHeight="1" x14ac:dyDescent="0.25">
      <c r="A1201" s="62"/>
      <c r="B1201" s="62"/>
      <c r="C1201" s="97" t="s">
        <v>80</v>
      </c>
      <c r="D1201" s="98">
        <v>0</v>
      </c>
      <c r="E1201" s="98">
        <v>0</v>
      </c>
      <c r="F1201" s="98">
        <v>0</v>
      </c>
      <c r="G1201" s="98">
        <v>0</v>
      </c>
      <c r="H1201" s="62"/>
      <c r="I1201" s="62"/>
      <c r="J1201" s="62"/>
      <c r="K1201" s="62"/>
    </row>
    <row r="1202" spans="1:11" ht="14.1" customHeight="1" x14ac:dyDescent="0.25">
      <c r="A1202" s="62"/>
      <c r="B1202" s="62"/>
      <c r="C1202" s="97" t="s">
        <v>89</v>
      </c>
      <c r="D1202" s="98">
        <v>0</v>
      </c>
      <c r="E1202" s="98">
        <v>0</v>
      </c>
      <c r="F1202" s="98">
        <v>0</v>
      </c>
      <c r="G1202" s="98">
        <v>0</v>
      </c>
      <c r="H1202" s="62"/>
      <c r="I1202" s="62"/>
      <c r="J1202" s="62"/>
      <c r="K1202" s="62"/>
    </row>
    <row r="1203" spans="1:11" ht="14.1" customHeight="1" x14ac:dyDescent="0.25">
      <c r="A1203" s="62"/>
      <c r="B1203" s="62"/>
      <c r="C1203" s="97" t="s">
        <v>90</v>
      </c>
      <c r="D1203" s="98">
        <v>0</v>
      </c>
      <c r="E1203" s="98">
        <v>0</v>
      </c>
      <c r="F1203" s="98">
        <v>0</v>
      </c>
      <c r="G1203" s="98">
        <v>0</v>
      </c>
      <c r="H1203" s="62"/>
      <c r="I1203" s="62"/>
      <c r="J1203" s="62"/>
      <c r="K1203" s="62"/>
    </row>
    <row r="1204" spans="1:11" ht="14.1" customHeight="1" x14ac:dyDescent="0.25">
      <c r="A1204" s="62"/>
      <c r="B1204" s="62"/>
      <c r="C1204" s="97" t="s">
        <v>91</v>
      </c>
      <c r="D1204" s="98">
        <v>0</v>
      </c>
      <c r="E1204" s="98">
        <v>0</v>
      </c>
      <c r="F1204" s="98">
        <v>0</v>
      </c>
      <c r="G1204" s="98">
        <v>0</v>
      </c>
      <c r="H1204" s="62"/>
      <c r="I1204" s="62"/>
      <c r="J1204" s="62"/>
      <c r="K1204" s="62"/>
    </row>
    <row r="1205" spans="1:11" ht="14.1" customHeight="1" x14ac:dyDescent="0.25">
      <c r="A1205" s="62"/>
      <c r="B1205" s="62"/>
      <c r="C1205" s="97" t="s">
        <v>92</v>
      </c>
      <c r="D1205" s="98">
        <v>0</v>
      </c>
      <c r="E1205" s="98">
        <v>0</v>
      </c>
      <c r="F1205" s="98">
        <v>0</v>
      </c>
      <c r="G1205" s="98">
        <v>0</v>
      </c>
      <c r="H1205" s="62"/>
      <c r="I1205" s="62"/>
      <c r="J1205" s="62"/>
      <c r="K1205" s="62"/>
    </row>
    <row r="1206" spans="1:11" ht="14.1" customHeight="1" x14ac:dyDescent="0.25">
      <c r="A1206" s="62"/>
      <c r="B1206" s="62"/>
      <c r="C1206" s="97" t="s">
        <v>95</v>
      </c>
      <c r="D1206" s="98">
        <v>0</v>
      </c>
      <c r="E1206" s="98">
        <v>0</v>
      </c>
      <c r="F1206" s="98">
        <v>0</v>
      </c>
      <c r="G1206" s="98">
        <v>0</v>
      </c>
      <c r="H1206" s="62"/>
      <c r="I1206" s="62"/>
      <c r="J1206" s="62"/>
      <c r="K1206" s="62"/>
    </row>
    <row r="1207" spans="1:11" ht="14.1" customHeight="1" x14ac:dyDescent="0.25">
      <c r="A1207" s="62"/>
      <c r="B1207" s="62"/>
      <c r="C1207" s="97" t="s">
        <v>96</v>
      </c>
      <c r="D1207" s="98">
        <v>0</v>
      </c>
      <c r="E1207" s="98">
        <v>0</v>
      </c>
      <c r="F1207" s="98">
        <v>0</v>
      </c>
      <c r="G1207" s="98">
        <v>0</v>
      </c>
      <c r="H1207" s="62"/>
      <c r="I1207" s="62"/>
      <c r="J1207" s="62"/>
      <c r="K1207" s="62"/>
    </row>
    <row r="1208" spans="1:11" ht="14.1" customHeight="1" x14ac:dyDescent="0.25">
      <c r="A1208" s="62"/>
      <c r="B1208" s="62"/>
      <c r="C1208" s="99" t="s">
        <v>97</v>
      </c>
      <c r="D1208" s="98">
        <v>19264000</v>
      </c>
      <c r="E1208" s="98">
        <v>70000000</v>
      </c>
      <c r="F1208" s="98">
        <v>51282000</v>
      </c>
      <c r="G1208" s="98">
        <v>40000000</v>
      </c>
      <c r="H1208" s="62"/>
      <c r="I1208" s="62"/>
      <c r="J1208" s="62"/>
      <c r="K1208" s="62"/>
    </row>
    <row r="1209" spans="1:11" ht="14.1" customHeight="1" x14ac:dyDescent="0.25">
      <c r="A1209" s="62"/>
      <c r="B1209" s="62"/>
      <c r="C1209" s="86" t="s">
        <v>47</v>
      </c>
      <c r="D1209" s="87" t="s">
        <v>1278</v>
      </c>
      <c r="E1209" s="88"/>
      <c r="F1209" s="88"/>
      <c r="G1209" s="88"/>
      <c r="H1209" s="62"/>
      <c r="I1209" s="62"/>
      <c r="J1209" s="62"/>
      <c r="K1209" s="62"/>
    </row>
    <row r="1210" spans="1:11" ht="14.1" customHeight="1" x14ac:dyDescent="0.25">
      <c r="A1210" s="62"/>
      <c r="B1210" s="62"/>
      <c r="C1210" s="89" t="s">
        <v>49</v>
      </c>
      <c r="D1210" s="90" t="s">
        <v>20</v>
      </c>
      <c r="E1210" s="45"/>
      <c r="F1210" s="45"/>
      <c r="G1210" s="45"/>
      <c r="H1210" s="62"/>
      <c r="I1210" s="62"/>
      <c r="J1210" s="62"/>
      <c r="K1210" s="62"/>
    </row>
    <row r="1211" spans="1:11" ht="14.1" customHeight="1" x14ac:dyDescent="0.25">
      <c r="A1211" s="62"/>
      <c r="B1211" s="62"/>
      <c r="C1211" s="89" t="s">
        <v>51</v>
      </c>
      <c r="D1211" s="90" t="s">
        <v>1279</v>
      </c>
      <c r="E1211" s="45"/>
      <c r="F1211" s="45"/>
      <c r="G1211" s="45"/>
      <c r="H1211" s="62"/>
      <c r="I1211" s="62"/>
      <c r="J1211" s="62"/>
      <c r="K1211" s="62"/>
    </row>
    <row r="1212" spans="1:11" ht="15" customHeight="1" x14ac:dyDescent="0.25">
      <c r="A1212" s="62"/>
      <c r="B1212" s="62"/>
      <c r="C1212" s="91"/>
      <c r="D1212" s="92">
        <v>2021</v>
      </c>
      <c r="E1212" s="92">
        <v>2022</v>
      </c>
      <c r="F1212" s="92">
        <v>2023</v>
      </c>
      <c r="G1212" s="92">
        <v>2024</v>
      </c>
      <c r="H1212" s="62"/>
      <c r="I1212" s="62"/>
      <c r="J1212" s="62"/>
      <c r="K1212" s="62"/>
    </row>
    <row r="1213" spans="1:11" ht="15" customHeight="1" x14ac:dyDescent="0.25">
      <c r="A1213" s="62"/>
      <c r="B1213" s="62"/>
      <c r="C1213" s="93"/>
      <c r="D1213" s="94" t="s">
        <v>17</v>
      </c>
      <c r="E1213" s="94" t="s">
        <v>18</v>
      </c>
      <c r="F1213" s="94" t="s">
        <v>18</v>
      </c>
      <c r="G1213" s="94" t="s">
        <v>18</v>
      </c>
      <c r="H1213" s="62"/>
      <c r="I1213" s="62"/>
      <c r="J1213" s="62"/>
      <c r="K1213" s="62"/>
    </row>
    <row r="1214" spans="1:11" ht="14.1" customHeight="1" x14ac:dyDescent="0.25">
      <c r="A1214" s="62"/>
      <c r="B1214" s="62"/>
      <c r="C1214" s="78" t="s">
        <v>53</v>
      </c>
      <c r="D1214" s="82" t="s">
        <v>20</v>
      </c>
      <c r="E1214" s="82" t="s">
        <v>43</v>
      </c>
      <c r="F1214" s="82" t="s">
        <v>43</v>
      </c>
      <c r="G1214" s="82" t="s">
        <v>43</v>
      </c>
      <c r="H1214" s="62"/>
      <c r="I1214" s="62"/>
      <c r="J1214" s="62"/>
      <c r="K1214" s="62"/>
    </row>
    <row r="1215" spans="1:11" ht="14.1" customHeight="1" x14ac:dyDescent="0.25">
      <c r="A1215" s="62"/>
      <c r="B1215" s="62"/>
      <c r="C1215" s="78" t="s">
        <v>57</v>
      </c>
      <c r="D1215" s="82" t="s">
        <v>20</v>
      </c>
      <c r="E1215" s="82" t="s">
        <v>329</v>
      </c>
      <c r="F1215" s="82" t="s">
        <v>43</v>
      </c>
      <c r="G1215" s="82" t="s">
        <v>43</v>
      </c>
      <c r="H1215" s="62"/>
      <c r="I1215" s="62"/>
      <c r="J1215" s="62"/>
      <c r="K1215" s="62"/>
    </row>
    <row r="1216" spans="1:11" ht="14.1" customHeight="1" x14ac:dyDescent="0.25">
      <c r="A1216" s="62"/>
      <c r="B1216" s="62"/>
      <c r="C1216" s="78" t="s">
        <v>62</v>
      </c>
      <c r="D1216" s="82" t="s">
        <v>43</v>
      </c>
      <c r="E1216" s="82" t="s">
        <v>43</v>
      </c>
      <c r="F1216" s="82" t="s">
        <v>43</v>
      </c>
      <c r="G1216" s="82" t="s">
        <v>43</v>
      </c>
      <c r="H1216" s="62"/>
      <c r="I1216" s="62"/>
      <c r="J1216" s="62"/>
      <c r="K1216" s="62"/>
    </row>
    <row r="1217" spans="1:11" ht="14.1" customHeight="1" x14ac:dyDescent="0.25">
      <c r="A1217" s="62"/>
      <c r="B1217" s="62"/>
      <c r="C1217" s="78" t="s">
        <v>67</v>
      </c>
      <c r="D1217" s="82" t="s">
        <v>20</v>
      </c>
      <c r="E1217" s="82" t="s">
        <v>20</v>
      </c>
      <c r="F1217" s="82" t="s">
        <v>20</v>
      </c>
      <c r="G1217" s="82" t="s">
        <v>20</v>
      </c>
      <c r="H1217" s="62"/>
      <c r="I1217" s="62"/>
      <c r="J1217" s="62"/>
      <c r="K1217" s="62"/>
    </row>
    <row r="1218" spans="1:11" ht="14.1" customHeight="1" x14ac:dyDescent="0.25">
      <c r="A1218" s="62"/>
      <c r="B1218" s="62"/>
      <c r="C1218" s="78" t="s">
        <v>70</v>
      </c>
      <c r="D1218" s="82" t="s">
        <v>20</v>
      </c>
      <c r="E1218" s="82" t="s">
        <v>20</v>
      </c>
      <c r="F1218" s="82" t="s">
        <v>210</v>
      </c>
      <c r="G1218" s="82" t="s">
        <v>20</v>
      </c>
      <c r="H1218" s="62"/>
      <c r="I1218" s="62"/>
      <c r="J1218" s="62"/>
      <c r="K1218" s="62"/>
    </row>
    <row r="1219" spans="1:11" ht="14.1" customHeight="1" x14ac:dyDescent="0.25">
      <c r="A1219" s="62"/>
      <c r="B1219" s="62"/>
      <c r="C1219" s="78" t="s">
        <v>74</v>
      </c>
      <c r="D1219" s="82" t="s">
        <v>20</v>
      </c>
      <c r="E1219" s="82" t="s">
        <v>20</v>
      </c>
      <c r="F1219" s="82" t="s">
        <v>20</v>
      </c>
      <c r="G1219" s="82" t="s">
        <v>20</v>
      </c>
      <c r="H1219" s="62"/>
      <c r="I1219" s="62"/>
      <c r="J1219" s="62"/>
      <c r="K1219" s="62"/>
    </row>
    <row r="1220" spans="1:11" ht="14.1" customHeight="1" x14ac:dyDescent="0.25">
      <c r="A1220" s="62"/>
      <c r="B1220" s="62"/>
      <c r="C1220" s="95" t="s">
        <v>78</v>
      </c>
      <c r="D1220" s="96"/>
      <c r="E1220" s="96"/>
      <c r="F1220" s="96"/>
      <c r="G1220" s="96"/>
      <c r="H1220" s="62"/>
      <c r="I1220" s="62"/>
      <c r="J1220" s="62"/>
      <c r="K1220" s="62"/>
    </row>
    <row r="1221" spans="1:11" ht="14.1" customHeight="1" x14ac:dyDescent="0.25">
      <c r="A1221" s="62"/>
      <c r="B1221" s="62"/>
      <c r="C1221" s="91"/>
      <c r="D1221" s="92">
        <v>2021</v>
      </c>
      <c r="E1221" s="92">
        <v>2022</v>
      </c>
      <c r="F1221" s="92">
        <v>2023</v>
      </c>
      <c r="G1221" s="92">
        <v>2024</v>
      </c>
      <c r="H1221" s="62"/>
      <c r="I1221" s="62"/>
      <c r="J1221" s="62"/>
      <c r="K1221" s="62"/>
    </row>
    <row r="1222" spans="1:11" ht="14.1" customHeight="1" x14ac:dyDescent="0.25">
      <c r="A1222" s="62"/>
      <c r="B1222" s="62"/>
      <c r="C1222" s="93"/>
      <c r="D1222" s="94" t="s">
        <v>17</v>
      </c>
      <c r="E1222" s="94" t="s">
        <v>18</v>
      </c>
      <c r="F1222" s="94" t="s">
        <v>18</v>
      </c>
      <c r="G1222" s="94" t="s">
        <v>18</v>
      </c>
      <c r="H1222" s="62"/>
      <c r="I1222" s="62"/>
      <c r="J1222" s="62"/>
      <c r="K1222" s="62"/>
    </row>
    <row r="1223" spans="1:11" ht="14.1" customHeight="1" x14ac:dyDescent="0.25">
      <c r="A1223" s="62"/>
      <c r="B1223" s="62"/>
      <c r="C1223" s="97" t="s">
        <v>79</v>
      </c>
      <c r="D1223" s="100" t="s">
        <v>20</v>
      </c>
      <c r="E1223" s="98">
        <v>0</v>
      </c>
      <c r="F1223" s="98">
        <v>0</v>
      </c>
      <c r="G1223" s="98">
        <v>0</v>
      </c>
      <c r="H1223" s="62"/>
      <c r="I1223" s="62"/>
      <c r="J1223" s="62"/>
      <c r="K1223" s="62"/>
    </row>
    <row r="1224" spans="1:11" ht="14.1" customHeight="1" x14ac:dyDescent="0.25">
      <c r="A1224" s="62"/>
      <c r="B1224" s="62"/>
      <c r="C1224" s="97" t="s">
        <v>80</v>
      </c>
      <c r="D1224" s="100" t="s">
        <v>20</v>
      </c>
      <c r="E1224" s="98">
        <v>0</v>
      </c>
      <c r="F1224" s="98">
        <v>0</v>
      </c>
      <c r="G1224" s="98">
        <v>0</v>
      </c>
      <c r="H1224" s="62"/>
      <c r="I1224" s="62"/>
      <c r="J1224" s="62"/>
      <c r="K1224" s="62"/>
    </row>
    <row r="1225" spans="1:11" ht="14.1" customHeight="1" x14ac:dyDescent="0.25">
      <c r="A1225" s="62"/>
      <c r="B1225" s="62"/>
      <c r="C1225" s="97" t="s">
        <v>81</v>
      </c>
      <c r="D1225" s="100" t="s">
        <v>20</v>
      </c>
      <c r="E1225" s="98">
        <v>0</v>
      </c>
      <c r="F1225" s="98">
        <v>0</v>
      </c>
      <c r="G1225" s="98">
        <v>0</v>
      </c>
      <c r="H1225" s="62"/>
      <c r="I1225" s="62"/>
      <c r="J1225" s="62"/>
      <c r="K1225" s="62"/>
    </row>
    <row r="1226" spans="1:11" ht="14.1" customHeight="1" x14ac:dyDescent="0.25">
      <c r="A1226" s="62"/>
      <c r="B1226" s="62"/>
      <c r="C1226" s="97" t="s">
        <v>82</v>
      </c>
      <c r="D1226" s="100" t="s">
        <v>20</v>
      </c>
      <c r="E1226" s="98">
        <v>0</v>
      </c>
      <c r="F1226" s="98">
        <v>0</v>
      </c>
      <c r="G1226" s="98">
        <v>0</v>
      </c>
      <c r="H1226" s="62"/>
      <c r="I1226" s="62"/>
      <c r="J1226" s="62"/>
      <c r="K1226" s="62"/>
    </row>
    <row r="1227" spans="1:11" ht="14.1" customHeight="1" x14ac:dyDescent="0.25">
      <c r="A1227" s="62"/>
      <c r="B1227" s="62"/>
      <c r="C1227" s="97" t="s">
        <v>80</v>
      </c>
      <c r="D1227" s="100" t="s">
        <v>20</v>
      </c>
      <c r="E1227" s="98">
        <v>0</v>
      </c>
      <c r="F1227" s="98">
        <v>0</v>
      </c>
      <c r="G1227" s="98">
        <v>0</v>
      </c>
      <c r="H1227" s="62"/>
      <c r="I1227" s="62"/>
      <c r="J1227" s="62"/>
      <c r="K1227" s="62"/>
    </row>
    <row r="1228" spans="1:11" ht="14.1" customHeight="1" x14ac:dyDescent="0.25">
      <c r="A1228" s="62"/>
      <c r="B1228" s="62"/>
      <c r="C1228" s="97" t="s">
        <v>81</v>
      </c>
      <c r="D1228" s="100" t="s">
        <v>20</v>
      </c>
      <c r="E1228" s="98">
        <v>0</v>
      </c>
      <c r="F1228" s="98">
        <v>0</v>
      </c>
      <c r="G1228" s="98">
        <v>0</v>
      </c>
      <c r="H1228" s="62"/>
      <c r="I1228" s="62"/>
      <c r="J1228" s="62"/>
      <c r="K1228" s="62"/>
    </row>
    <row r="1229" spans="1:11" ht="14.1" customHeight="1" x14ac:dyDescent="0.25">
      <c r="A1229" s="62"/>
      <c r="B1229" s="62"/>
      <c r="C1229" s="97" t="s">
        <v>83</v>
      </c>
      <c r="D1229" s="100" t="s">
        <v>20</v>
      </c>
      <c r="E1229" s="98">
        <v>0</v>
      </c>
      <c r="F1229" s="98">
        <v>0</v>
      </c>
      <c r="G1229" s="98">
        <v>0</v>
      </c>
      <c r="H1229" s="62"/>
      <c r="I1229" s="62"/>
      <c r="J1229" s="62"/>
      <c r="K1229" s="62"/>
    </row>
    <row r="1230" spans="1:11" ht="14.1" customHeight="1" x14ac:dyDescent="0.25">
      <c r="A1230" s="62"/>
      <c r="B1230" s="62"/>
      <c r="C1230" s="97" t="s">
        <v>80</v>
      </c>
      <c r="D1230" s="100" t="s">
        <v>20</v>
      </c>
      <c r="E1230" s="98">
        <v>0</v>
      </c>
      <c r="F1230" s="98">
        <v>0</v>
      </c>
      <c r="G1230" s="98">
        <v>0</v>
      </c>
      <c r="H1230" s="62"/>
      <c r="I1230" s="62"/>
      <c r="J1230" s="62"/>
      <c r="K1230" s="62"/>
    </row>
    <row r="1231" spans="1:11" ht="14.1" customHeight="1" x14ac:dyDescent="0.25">
      <c r="A1231" s="62"/>
      <c r="B1231" s="62"/>
      <c r="C1231" s="97" t="s">
        <v>81</v>
      </c>
      <c r="D1231" s="100" t="s">
        <v>20</v>
      </c>
      <c r="E1231" s="98">
        <v>0</v>
      </c>
      <c r="F1231" s="98">
        <v>0</v>
      </c>
      <c r="G1231" s="98">
        <v>0</v>
      </c>
      <c r="H1231" s="62"/>
      <c r="I1231" s="62"/>
      <c r="J1231" s="62"/>
      <c r="K1231" s="62"/>
    </row>
    <row r="1232" spans="1:11" ht="14.1" customHeight="1" x14ac:dyDescent="0.25">
      <c r="A1232" s="62"/>
      <c r="B1232" s="62"/>
      <c r="C1232" s="97" t="s">
        <v>84</v>
      </c>
      <c r="D1232" s="100" t="s">
        <v>20</v>
      </c>
      <c r="E1232" s="98">
        <v>0</v>
      </c>
      <c r="F1232" s="98">
        <v>0</v>
      </c>
      <c r="G1232" s="98">
        <v>0</v>
      </c>
      <c r="H1232" s="62"/>
      <c r="I1232" s="62"/>
      <c r="J1232" s="62"/>
      <c r="K1232" s="62"/>
    </row>
    <row r="1233" spans="1:11" ht="14.1" customHeight="1" x14ac:dyDescent="0.25">
      <c r="A1233" s="62"/>
      <c r="B1233" s="62"/>
      <c r="C1233" s="97" t="s">
        <v>80</v>
      </c>
      <c r="D1233" s="100" t="s">
        <v>20</v>
      </c>
      <c r="E1233" s="98">
        <v>0</v>
      </c>
      <c r="F1233" s="98">
        <v>0</v>
      </c>
      <c r="G1233" s="98">
        <v>0</v>
      </c>
      <c r="H1233" s="62"/>
      <c r="I1233" s="62"/>
      <c r="J1233" s="62"/>
      <c r="K1233" s="62"/>
    </row>
    <row r="1234" spans="1:11" ht="14.1" customHeight="1" x14ac:dyDescent="0.25">
      <c r="A1234" s="62"/>
      <c r="B1234" s="62"/>
      <c r="C1234" s="97" t="s">
        <v>81</v>
      </c>
      <c r="D1234" s="100" t="s">
        <v>20</v>
      </c>
      <c r="E1234" s="98">
        <v>0</v>
      </c>
      <c r="F1234" s="98">
        <v>0</v>
      </c>
      <c r="G1234" s="98">
        <v>0</v>
      </c>
      <c r="H1234" s="62"/>
      <c r="I1234" s="62"/>
      <c r="J1234" s="62"/>
      <c r="K1234" s="62"/>
    </row>
    <row r="1235" spans="1:11" ht="14.1" customHeight="1" x14ac:dyDescent="0.25">
      <c r="A1235" s="62"/>
      <c r="B1235" s="62"/>
      <c r="C1235" s="97" t="s">
        <v>85</v>
      </c>
      <c r="D1235" s="100" t="s">
        <v>20</v>
      </c>
      <c r="E1235" s="98">
        <v>0</v>
      </c>
      <c r="F1235" s="98">
        <v>0</v>
      </c>
      <c r="G1235" s="98">
        <v>0</v>
      </c>
      <c r="H1235" s="62"/>
      <c r="I1235" s="62"/>
      <c r="J1235" s="62"/>
      <c r="K1235" s="62"/>
    </row>
    <row r="1236" spans="1:11" ht="14.1" customHeight="1" x14ac:dyDescent="0.25">
      <c r="A1236" s="62"/>
      <c r="B1236" s="62"/>
      <c r="C1236" s="97" t="s">
        <v>80</v>
      </c>
      <c r="D1236" s="100" t="s">
        <v>20</v>
      </c>
      <c r="E1236" s="98">
        <v>0</v>
      </c>
      <c r="F1236" s="98">
        <v>0</v>
      </c>
      <c r="G1236" s="98">
        <v>0</v>
      </c>
      <c r="H1236" s="62"/>
      <c r="I1236" s="62"/>
      <c r="J1236" s="62"/>
      <c r="K1236" s="62"/>
    </row>
    <row r="1237" spans="1:11" ht="14.1" customHeight="1" x14ac:dyDescent="0.25">
      <c r="A1237" s="62"/>
      <c r="B1237" s="62"/>
      <c r="C1237" s="97" t="s">
        <v>81</v>
      </c>
      <c r="D1237" s="100" t="s">
        <v>20</v>
      </c>
      <c r="E1237" s="98">
        <v>0</v>
      </c>
      <c r="F1237" s="98">
        <v>0</v>
      </c>
      <c r="G1237" s="98">
        <v>0</v>
      </c>
      <c r="H1237" s="62"/>
      <c r="I1237" s="62"/>
      <c r="J1237" s="62"/>
      <c r="K1237" s="62"/>
    </row>
    <row r="1238" spans="1:11" ht="14.1" customHeight="1" x14ac:dyDescent="0.25">
      <c r="A1238" s="62"/>
      <c r="B1238" s="62"/>
      <c r="C1238" s="97" t="s">
        <v>86</v>
      </c>
      <c r="D1238" s="100" t="s">
        <v>20</v>
      </c>
      <c r="E1238" s="98">
        <v>0</v>
      </c>
      <c r="F1238" s="98">
        <v>0</v>
      </c>
      <c r="G1238" s="98">
        <v>0</v>
      </c>
      <c r="H1238" s="62"/>
      <c r="I1238" s="62"/>
      <c r="J1238" s="62"/>
      <c r="K1238" s="62"/>
    </row>
    <row r="1239" spans="1:11" ht="14.1" customHeight="1" x14ac:dyDescent="0.25">
      <c r="A1239" s="62"/>
      <c r="B1239" s="62"/>
      <c r="C1239" s="97" t="s">
        <v>80</v>
      </c>
      <c r="D1239" s="100" t="s">
        <v>20</v>
      </c>
      <c r="E1239" s="98">
        <v>0</v>
      </c>
      <c r="F1239" s="98">
        <v>0</v>
      </c>
      <c r="G1239" s="98">
        <v>0</v>
      </c>
      <c r="H1239" s="62"/>
      <c r="I1239" s="62"/>
      <c r="J1239" s="62"/>
      <c r="K1239" s="62"/>
    </row>
    <row r="1240" spans="1:11" ht="14.1" customHeight="1" x14ac:dyDescent="0.25">
      <c r="A1240" s="62"/>
      <c r="B1240" s="62"/>
      <c r="C1240" s="97" t="s">
        <v>81</v>
      </c>
      <c r="D1240" s="100" t="s">
        <v>20</v>
      </c>
      <c r="E1240" s="98">
        <v>0</v>
      </c>
      <c r="F1240" s="98">
        <v>0</v>
      </c>
      <c r="G1240" s="98">
        <v>0</v>
      </c>
      <c r="H1240" s="62"/>
      <c r="I1240" s="62"/>
      <c r="J1240" s="62"/>
      <c r="K1240" s="62"/>
    </row>
    <row r="1241" spans="1:11" ht="14.1" customHeight="1" x14ac:dyDescent="0.25">
      <c r="A1241" s="62"/>
      <c r="B1241" s="62"/>
      <c r="C1241" s="97" t="s">
        <v>87</v>
      </c>
      <c r="D1241" s="100" t="s">
        <v>20</v>
      </c>
      <c r="E1241" s="98">
        <v>0</v>
      </c>
      <c r="F1241" s="98">
        <v>0</v>
      </c>
      <c r="G1241" s="98">
        <v>0</v>
      </c>
      <c r="H1241" s="62"/>
      <c r="I1241" s="62"/>
      <c r="J1241" s="62"/>
      <c r="K1241" s="62"/>
    </row>
    <row r="1242" spans="1:11" ht="14.1" customHeight="1" x14ac:dyDescent="0.25">
      <c r="A1242" s="62"/>
      <c r="B1242" s="62"/>
      <c r="C1242" s="97" t="s">
        <v>80</v>
      </c>
      <c r="D1242" s="100" t="s">
        <v>20</v>
      </c>
      <c r="E1242" s="98">
        <v>0</v>
      </c>
      <c r="F1242" s="98">
        <v>0</v>
      </c>
      <c r="G1242" s="98">
        <v>0</v>
      </c>
      <c r="H1242" s="62"/>
      <c r="I1242" s="62"/>
      <c r="J1242" s="62"/>
      <c r="K1242" s="62"/>
    </row>
    <row r="1243" spans="1:11" ht="14.1" customHeight="1" x14ac:dyDescent="0.25">
      <c r="A1243" s="62"/>
      <c r="B1243" s="62"/>
      <c r="C1243" s="97" t="s">
        <v>81</v>
      </c>
      <c r="D1243" s="100" t="s">
        <v>20</v>
      </c>
      <c r="E1243" s="98">
        <v>0</v>
      </c>
      <c r="F1243" s="98">
        <v>0</v>
      </c>
      <c r="G1243" s="98">
        <v>0</v>
      </c>
      <c r="H1243" s="62"/>
      <c r="I1243" s="62"/>
      <c r="J1243" s="62"/>
      <c r="K1243" s="62"/>
    </row>
    <row r="1244" spans="1:11" ht="14.1" customHeight="1" x14ac:dyDescent="0.25">
      <c r="A1244" s="62"/>
      <c r="B1244" s="62"/>
      <c r="C1244" s="97" t="s">
        <v>88</v>
      </c>
      <c r="D1244" s="100" t="s">
        <v>20</v>
      </c>
      <c r="E1244" s="98">
        <v>0</v>
      </c>
      <c r="F1244" s="98">
        <v>0</v>
      </c>
      <c r="G1244" s="98">
        <v>0</v>
      </c>
      <c r="H1244" s="62"/>
      <c r="I1244" s="62"/>
      <c r="J1244" s="62"/>
      <c r="K1244" s="62"/>
    </row>
    <row r="1245" spans="1:11" ht="14.1" customHeight="1" x14ac:dyDescent="0.25">
      <c r="A1245" s="62"/>
      <c r="B1245" s="62"/>
      <c r="C1245" s="97" t="s">
        <v>80</v>
      </c>
      <c r="D1245" s="100" t="s">
        <v>20</v>
      </c>
      <c r="E1245" s="98">
        <v>0</v>
      </c>
      <c r="F1245" s="98">
        <v>0</v>
      </c>
      <c r="G1245" s="98">
        <v>0</v>
      </c>
      <c r="H1245" s="62"/>
      <c r="I1245" s="62"/>
      <c r="J1245" s="62"/>
      <c r="K1245" s="62"/>
    </row>
    <row r="1246" spans="1:11" ht="14.1" customHeight="1" x14ac:dyDescent="0.25">
      <c r="A1246" s="62"/>
      <c r="B1246" s="62"/>
      <c r="C1246" s="97" t="s">
        <v>89</v>
      </c>
      <c r="D1246" s="100" t="s">
        <v>20</v>
      </c>
      <c r="E1246" s="98">
        <v>0</v>
      </c>
      <c r="F1246" s="98">
        <v>0</v>
      </c>
      <c r="G1246" s="98">
        <v>0</v>
      </c>
      <c r="H1246" s="62"/>
      <c r="I1246" s="62"/>
      <c r="J1246" s="62"/>
      <c r="K1246" s="62"/>
    </row>
    <row r="1247" spans="1:11" ht="14.1" customHeight="1" x14ac:dyDescent="0.25">
      <c r="A1247" s="62"/>
      <c r="B1247" s="62"/>
      <c r="C1247" s="97" t="s">
        <v>90</v>
      </c>
      <c r="D1247" s="100" t="s">
        <v>20</v>
      </c>
      <c r="E1247" s="98">
        <v>0</v>
      </c>
      <c r="F1247" s="98">
        <v>0</v>
      </c>
      <c r="G1247" s="98">
        <v>0</v>
      </c>
      <c r="H1247" s="62"/>
      <c r="I1247" s="62"/>
      <c r="J1247" s="62"/>
      <c r="K1247" s="62"/>
    </row>
    <row r="1248" spans="1:11" ht="14.1" customHeight="1" x14ac:dyDescent="0.25">
      <c r="A1248" s="62"/>
      <c r="B1248" s="62"/>
      <c r="C1248" s="97" t="s">
        <v>91</v>
      </c>
      <c r="D1248" s="100" t="s">
        <v>20</v>
      </c>
      <c r="E1248" s="98">
        <v>0</v>
      </c>
      <c r="F1248" s="98">
        <v>0</v>
      </c>
      <c r="G1248" s="98">
        <v>0</v>
      </c>
      <c r="H1248" s="62"/>
      <c r="I1248" s="62"/>
      <c r="J1248" s="62"/>
      <c r="K1248" s="62"/>
    </row>
    <row r="1249" spans="1:11" ht="14.1" customHeight="1" x14ac:dyDescent="0.25">
      <c r="A1249" s="62"/>
      <c r="B1249" s="62"/>
      <c r="C1249" s="97" t="s">
        <v>92</v>
      </c>
      <c r="D1249" s="100" t="s">
        <v>20</v>
      </c>
      <c r="E1249" s="98">
        <v>0</v>
      </c>
      <c r="F1249" s="98">
        <v>0</v>
      </c>
      <c r="G1249" s="98">
        <v>0</v>
      </c>
      <c r="H1249" s="62"/>
      <c r="I1249" s="62"/>
      <c r="J1249" s="62"/>
      <c r="K1249" s="62"/>
    </row>
    <row r="1250" spans="1:11" ht="14.1" customHeight="1" x14ac:dyDescent="0.25">
      <c r="A1250" s="62"/>
      <c r="B1250" s="62"/>
      <c r="C1250" s="97" t="s">
        <v>93</v>
      </c>
      <c r="D1250" s="100" t="s">
        <v>20</v>
      </c>
      <c r="E1250" s="98">
        <v>15000000</v>
      </c>
      <c r="F1250" s="98">
        <v>0</v>
      </c>
      <c r="G1250" s="98">
        <v>0</v>
      </c>
      <c r="H1250" s="62"/>
      <c r="I1250" s="62"/>
      <c r="J1250" s="62"/>
      <c r="K1250" s="62"/>
    </row>
    <row r="1251" spans="1:11" ht="14.1" customHeight="1" x14ac:dyDescent="0.25">
      <c r="A1251" s="62"/>
      <c r="B1251" s="62"/>
      <c r="C1251" s="97" t="s">
        <v>80</v>
      </c>
      <c r="D1251" s="100" t="s">
        <v>20</v>
      </c>
      <c r="E1251" s="98">
        <v>0</v>
      </c>
      <c r="F1251" s="98">
        <v>0</v>
      </c>
      <c r="G1251" s="98">
        <v>0</v>
      </c>
      <c r="H1251" s="62"/>
      <c r="I1251" s="62"/>
      <c r="J1251" s="62"/>
      <c r="K1251" s="62"/>
    </row>
    <row r="1252" spans="1:11" ht="14.1" customHeight="1" x14ac:dyDescent="0.25">
      <c r="A1252" s="62"/>
      <c r="B1252" s="62"/>
      <c r="C1252" s="97" t="s">
        <v>89</v>
      </c>
      <c r="D1252" s="100" t="s">
        <v>20</v>
      </c>
      <c r="E1252" s="98">
        <v>0</v>
      </c>
      <c r="F1252" s="98">
        <v>0</v>
      </c>
      <c r="G1252" s="98">
        <v>0</v>
      </c>
      <c r="H1252" s="62"/>
      <c r="I1252" s="62"/>
      <c r="J1252" s="62"/>
      <c r="K1252" s="62"/>
    </row>
    <row r="1253" spans="1:11" ht="14.1" customHeight="1" x14ac:dyDescent="0.25">
      <c r="A1253" s="62"/>
      <c r="B1253" s="62"/>
      <c r="C1253" s="97" t="s">
        <v>90</v>
      </c>
      <c r="D1253" s="100" t="s">
        <v>20</v>
      </c>
      <c r="E1253" s="98">
        <v>0</v>
      </c>
      <c r="F1253" s="98">
        <v>0</v>
      </c>
      <c r="G1253" s="98">
        <v>0</v>
      </c>
      <c r="H1253" s="62"/>
      <c r="I1253" s="62"/>
      <c r="J1253" s="62"/>
      <c r="K1253" s="62"/>
    </row>
    <row r="1254" spans="1:11" ht="14.1" customHeight="1" x14ac:dyDescent="0.25">
      <c r="A1254" s="62"/>
      <c r="B1254" s="62"/>
      <c r="C1254" s="97" t="s">
        <v>91</v>
      </c>
      <c r="D1254" s="100" t="s">
        <v>20</v>
      </c>
      <c r="E1254" s="98">
        <v>12500000</v>
      </c>
      <c r="F1254" s="98">
        <v>0</v>
      </c>
      <c r="G1254" s="98">
        <v>0</v>
      </c>
      <c r="H1254" s="62"/>
      <c r="I1254" s="62"/>
      <c r="J1254" s="62"/>
      <c r="K1254" s="62"/>
    </row>
    <row r="1255" spans="1:11" ht="14.1" customHeight="1" x14ac:dyDescent="0.25">
      <c r="A1255" s="62"/>
      <c r="B1255" s="62"/>
      <c r="C1255" s="97" t="s">
        <v>92</v>
      </c>
      <c r="D1255" s="100" t="s">
        <v>20</v>
      </c>
      <c r="E1255" s="98">
        <v>2500000</v>
      </c>
      <c r="F1255" s="98">
        <v>0</v>
      </c>
      <c r="G1255" s="98">
        <v>0</v>
      </c>
      <c r="H1255" s="62"/>
      <c r="I1255" s="62"/>
      <c r="J1255" s="62"/>
      <c r="K1255" s="62"/>
    </row>
    <row r="1256" spans="1:11" ht="14.1" customHeight="1" x14ac:dyDescent="0.25">
      <c r="A1256" s="62"/>
      <c r="B1256" s="62"/>
      <c r="C1256" s="97" t="s">
        <v>94</v>
      </c>
      <c r="D1256" s="100" t="s">
        <v>20</v>
      </c>
      <c r="E1256" s="98">
        <v>0</v>
      </c>
      <c r="F1256" s="98">
        <v>0</v>
      </c>
      <c r="G1256" s="98">
        <v>0</v>
      </c>
      <c r="H1256" s="62"/>
      <c r="I1256" s="62"/>
      <c r="J1256" s="62"/>
      <c r="K1256" s="62"/>
    </row>
    <row r="1257" spans="1:11" ht="14.1" customHeight="1" x14ac:dyDescent="0.25">
      <c r="A1257" s="62"/>
      <c r="B1257" s="62"/>
      <c r="C1257" s="97" t="s">
        <v>80</v>
      </c>
      <c r="D1257" s="100" t="s">
        <v>20</v>
      </c>
      <c r="E1257" s="98">
        <v>0</v>
      </c>
      <c r="F1257" s="98">
        <v>0</v>
      </c>
      <c r="G1257" s="98">
        <v>0</v>
      </c>
      <c r="H1257" s="62"/>
      <c r="I1257" s="62"/>
      <c r="J1257" s="62"/>
      <c r="K1257" s="62"/>
    </row>
    <row r="1258" spans="1:11" ht="14.1" customHeight="1" x14ac:dyDescent="0.25">
      <c r="A1258" s="62"/>
      <c r="B1258" s="62"/>
      <c r="C1258" s="97" t="s">
        <v>89</v>
      </c>
      <c r="D1258" s="100" t="s">
        <v>20</v>
      </c>
      <c r="E1258" s="98">
        <v>0</v>
      </c>
      <c r="F1258" s="98">
        <v>0</v>
      </c>
      <c r="G1258" s="98">
        <v>0</v>
      </c>
      <c r="H1258" s="62"/>
      <c r="I1258" s="62"/>
      <c r="J1258" s="62"/>
      <c r="K1258" s="62"/>
    </row>
    <row r="1259" spans="1:11" ht="14.1" customHeight="1" x14ac:dyDescent="0.25">
      <c r="A1259" s="62"/>
      <c r="B1259" s="62"/>
      <c r="C1259" s="97" t="s">
        <v>90</v>
      </c>
      <c r="D1259" s="100" t="s">
        <v>20</v>
      </c>
      <c r="E1259" s="98">
        <v>0</v>
      </c>
      <c r="F1259" s="98">
        <v>0</v>
      </c>
      <c r="G1259" s="98">
        <v>0</v>
      </c>
      <c r="H1259" s="62"/>
      <c r="I1259" s="62"/>
      <c r="J1259" s="62"/>
      <c r="K1259" s="62"/>
    </row>
    <row r="1260" spans="1:11" ht="14.1" customHeight="1" x14ac:dyDescent="0.25">
      <c r="A1260" s="62"/>
      <c r="B1260" s="62"/>
      <c r="C1260" s="97" t="s">
        <v>91</v>
      </c>
      <c r="D1260" s="100" t="s">
        <v>20</v>
      </c>
      <c r="E1260" s="98">
        <v>0</v>
      </c>
      <c r="F1260" s="98">
        <v>0</v>
      </c>
      <c r="G1260" s="98">
        <v>0</v>
      </c>
      <c r="H1260" s="62"/>
      <c r="I1260" s="62"/>
      <c r="J1260" s="62"/>
      <c r="K1260" s="62"/>
    </row>
    <row r="1261" spans="1:11" ht="14.1" customHeight="1" x14ac:dyDescent="0.25">
      <c r="A1261" s="62"/>
      <c r="B1261" s="62"/>
      <c r="C1261" s="97" t="s">
        <v>92</v>
      </c>
      <c r="D1261" s="100" t="s">
        <v>20</v>
      </c>
      <c r="E1261" s="98">
        <v>0</v>
      </c>
      <c r="F1261" s="98">
        <v>0</v>
      </c>
      <c r="G1261" s="98">
        <v>0</v>
      </c>
      <c r="H1261" s="62"/>
      <c r="I1261" s="62"/>
      <c r="J1261" s="62"/>
      <c r="K1261" s="62"/>
    </row>
    <row r="1262" spans="1:11" ht="14.1" customHeight="1" x14ac:dyDescent="0.25">
      <c r="A1262" s="62"/>
      <c r="B1262" s="62"/>
      <c r="C1262" s="97" t="s">
        <v>95</v>
      </c>
      <c r="D1262" s="100" t="s">
        <v>20</v>
      </c>
      <c r="E1262" s="98">
        <v>0</v>
      </c>
      <c r="F1262" s="98">
        <v>0</v>
      </c>
      <c r="G1262" s="98">
        <v>0</v>
      </c>
      <c r="H1262" s="62"/>
      <c r="I1262" s="62"/>
      <c r="J1262" s="62"/>
      <c r="K1262" s="62"/>
    </row>
    <row r="1263" spans="1:11" ht="14.1" customHeight="1" x14ac:dyDescent="0.25">
      <c r="A1263" s="62"/>
      <c r="B1263" s="62"/>
      <c r="C1263" s="97" t="s">
        <v>96</v>
      </c>
      <c r="D1263" s="100" t="s">
        <v>20</v>
      </c>
      <c r="E1263" s="98">
        <v>0</v>
      </c>
      <c r="F1263" s="98">
        <v>0</v>
      </c>
      <c r="G1263" s="98">
        <v>0</v>
      </c>
      <c r="H1263" s="62"/>
      <c r="I1263" s="62"/>
      <c r="J1263" s="62"/>
      <c r="K1263" s="62"/>
    </row>
    <row r="1264" spans="1:11" ht="14.1" customHeight="1" x14ac:dyDescent="0.25">
      <c r="A1264" s="62"/>
      <c r="B1264" s="62"/>
      <c r="C1264" s="99" t="s">
        <v>97</v>
      </c>
      <c r="D1264" s="98">
        <v>0</v>
      </c>
      <c r="E1264" s="98">
        <v>15000000</v>
      </c>
      <c r="F1264" s="98">
        <v>0</v>
      </c>
      <c r="G1264" s="98">
        <v>0</v>
      </c>
      <c r="H1264" s="62"/>
      <c r="I1264" s="62"/>
      <c r="J1264" s="62"/>
      <c r="K1264" s="62"/>
    </row>
    <row r="1265" spans="1:11" ht="20.100000000000001" customHeight="1" x14ac:dyDescent="0.25">
      <c r="A1265" s="62"/>
      <c r="B1265" s="62"/>
      <c r="C1265" s="85" t="s">
        <v>1280</v>
      </c>
      <c r="D1265" s="83" t="s">
        <v>1281</v>
      </c>
      <c r="E1265" s="84"/>
      <c r="F1265" s="84"/>
      <c r="G1265" s="84"/>
      <c r="H1265" s="62"/>
      <c r="I1265" s="62"/>
      <c r="J1265" s="62"/>
      <c r="K1265" s="62"/>
    </row>
    <row r="1266" spans="1:11" ht="18" customHeight="1" x14ac:dyDescent="0.25">
      <c r="A1266" s="62"/>
      <c r="B1266" s="62"/>
      <c r="C1266" s="86" t="s">
        <v>47</v>
      </c>
      <c r="D1266" s="87" t="s">
        <v>1282</v>
      </c>
      <c r="E1266" s="88"/>
      <c r="F1266" s="88"/>
      <c r="G1266" s="88"/>
      <c r="H1266" s="62"/>
      <c r="I1266" s="62"/>
      <c r="J1266" s="62"/>
      <c r="K1266" s="62"/>
    </row>
    <row r="1267" spans="1:11" ht="18" customHeight="1" x14ac:dyDescent="0.25">
      <c r="A1267" s="62"/>
      <c r="B1267" s="62"/>
      <c r="C1267" s="89" t="s">
        <v>49</v>
      </c>
      <c r="D1267" s="90" t="s">
        <v>1283</v>
      </c>
      <c r="E1267" s="45"/>
      <c r="F1267" s="45"/>
      <c r="G1267" s="45"/>
      <c r="H1267" s="62"/>
      <c r="I1267" s="62"/>
      <c r="J1267" s="62"/>
      <c r="K1267" s="62"/>
    </row>
    <row r="1268" spans="1:11" ht="18" customHeight="1" x14ac:dyDescent="0.25">
      <c r="A1268" s="62"/>
      <c r="B1268" s="62"/>
      <c r="C1268" s="89" t="s">
        <v>51</v>
      </c>
      <c r="D1268" s="90" t="s">
        <v>1217</v>
      </c>
      <c r="E1268" s="45"/>
      <c r="F1268" s="45"/>
      <c r="G1268" s="45"/>
      <c r="H1268" s="62"/>
      <c r="I1268" s="62"/>
      <c r="J1268" s="62"/>
      <c r="K1268" s="62"/>
    </row>
    <row r="1269" spans="1:11" ht="15" customHeight="1" x14ac:dyDescent="0.25">
      <c r="A1269" s="62"/>
      <c r="B1269" s="62"/>
      <c r="C1269" s="91"/>
      <c r="D1269" s="92">
        <v>2021</v>
      </c>
      <c r="E1269" s="92">
        <v>2022</v>
      </c>
      <c r="F1269" s="92">
        <v>2023</v>
      </c>
      <c r="G1269" s="92">
        <v>2024</v>
      </c>
      <c r="H1269" s="62"/>
      <c r="I1269" s="62"/>
      <c r="J1269" s="62"/>
      <c r="K1269" s="62"/>
    </row>
    <row r="1270" spans="1:11" ht="15" customHeight="1" x14ac:dyDescent="0.25">
      <c r="A1270" s="62"/>
      <c r="B1270" s="62"/>
      <c r="C1270" s="93"/>
      <c r="D1270" s="94" t="s">
        <v>17</v>
      </c>
      <c r="E1270" s="94" t="s">
        <v>18</v>
      </c>
      <c r="F1270" s="94" t="s">
        <v>18</v>
      </c>
      <c r="G1270" s="94" t="s">
        <v>18</v>
      </c>
      <c r="H1270" s="62"/>
      <c r="I1270" s="62"/>
      <c r="J1270" s="62"/>
      <c r="K1270" s="62"/>
    </row>
    <row r="1271" spans="1:11" ht="14.1" customHeight="1" x14ac:dyDescent="0.25">
      <c r="A1271" s="62"/>
      <c r="B1271" s="62"/>
      <c r="C1271" s="78" t="s">
        <v>53</v>
      </c>
      <c r="D1271" s="82" t="s">
        <v>43</v>
      </c>
      <c r="E1271" s="82" t="s">
        <v>1284</v>
      </c>
      <c r="F1271" s="82" t="s">
        <v>1285</v>
      </c>
      <c r="G1271" s="82" t="s">
        <v>1285</v>
      </c>
      <c r="H1271" s="62"/>
      <c r="I1271" s="62"/>
      <c r="J1271" s="62"/>
      <c r="K1271" s="62"/>
    </row>
    <row r="1272" spans="1:11" ht="14.1" customHeight="1" x14ac:dyDescent="0.25">
      <c r="A1272" s="62"/>
      <c r="B1272" s="62"/>
      <c r="C1272" s="78" t="s">
        <v>57</v>
      </c>
      <c r="D1272" s="82" t="s">
        <v>1286</v>
      </c>
      <c r="E1272" s="82" t="s">
        <v>1287</v>
      </c>
      <c r="F1272" s="82" t="s">
        <v>1288</v>
      </c>
      <c r="G1272" s="82" t="s">
        <v>1289</v>
      </c>
      <c r="H1272" s="62"/>
      <c r="I1272" s="62"/>
      <c r="J1272" s="62"/>
      <c r="K1272" s="62"/>
    </row>
    <row r="1273" spans="1:11" ht="14.1" customHeight="1" x14ac:dyDescent="0.25">
      <c r="A1273" s="62"/>
      <c r="B1273" s="62"/>
      <c r="C1273" s="78" t="s">
        <v>62</v>
      </c>
      <c r="D1273" s="82" t="s">
        <v>43</v>
      </c>
      <c r="E1273" s="82" t="s">
        <v>1290</v>
      </c>
      <c r="F1273" s="82" t="s">
        <v>1291</v>
      </c>
      <c r="G1273" s="82" t="s">
        <v>1292</v>
      </c>
      <c r="H1273" s="62"/>
      <c r="I1273" s="62"/>
      <c r="J1273" s="62"/>
      <c r="K1273" s="62"/>
    </row>
    <row r="1274" spans="1:11" ht="14.1" customHeight="1" x14ac:dyDescent="0.25">
      <c r="A1274" s="62"/>
      <c r="B1274" s="62"/>
      <c r="C1274" s="78" t="s">
        <v>67</v>
      </c>
      <c r="D1274" s="82" t="s">
        <v>20</v>
      </c>
      <c r="E1274" s="82" t="s">
        <v>20</v>
      </c>
      <c r="F1274" s="82" t="s">
        <v>1293</v>
      </c>
      <c r="G1274" s="82" t="s">
        <v>43</v>
      </c>
      <c r="H1274" s="62"/>
      <c r="I1274" s="62"/>
      <c r="J1274" s="62"/>
      <c r="K1274" s="62"/>
    </row>
    <row r="1275" spans="1:11" ht="14.1" customHeight="1" x14ac:dyDescent="0.25">
      <c r="A1275" s="62"/>
      <c r="B1275" s="62"/>
      <c r="C1275" s="78" t="s">
        <v>70</v>
      </c>
      <c r="D1275" s="82" t="s">
        <v>20</v>
      </c>
      <c r="E1275" s="82" t="s">
        <v>1294</v>
      </c>
      <c r="F1275" s="82" t="s">
        <v>1295</v>
      </c>
      <c r="G1275" s="82" t="s">
        <v>1296</v>
      </c>
      <c r="H1275" s="62"/>
      <c r="I1275" s="62"/>
      <c r="J1275" s="62"/>
      <c r="K1275" s="62"/>
    </row>
    <row r="1276" spans="1:11" ht="14.1" customHeight="1" x14ac:dyDescent="0.25">
      <c r="A1276" s="62"/>
      <c r="B1276" s="62"/>
      <c r="C1276" s="78" t="s">
        <v>74</v>
      </c>
      <c r="D1276" s="82" t="s">
        <v>20</v>
      </c>
      <c r="E1276" s="82" t="s">
        <v>20</v>
      </c>
      <c r="F1276" s="82" t="s">
        <v>1104</v>
      </c>
      <c r="G1276" s="82" t="s">
        <v>1296</v>
      </c>
      <c r="H1276" s="62"/>
      <c r="I1276" s="62"/>
      <c r="J1276" s="62"/>
      <c r="K1276" s="62"/>
    </row>
    <row r="1277" spans="1:11" ht="14.1" customHeight="1" x14ac:dyDescent="0.25">
      <c r="A1277" s="62"/>
      <c r="B1277" s="62"/>
      <c r="C1277" s="95" t="s">
        <v>78</v>
      </c>
      <c r="D1277" s="96"/>
      <c r="E1277" s="96"/>
      <c r="F1277" s="96"/>
      <c r="G1277" s="96"/>
      <c r="H1277" s="62"/>
      <c r="I1277" s="62"/>
      <c r="J1277" s="62"/>
      <c r="K1277" s="62"/>
    </row>
    <row r="1278" spans="1:11" ht="14.1" customHeight="1" x14ac:dyDescent="0.25">
      <c r="A1278" s="62"/>
      <c r="B1278" s="62"/>
      <c r="C1278" s="91"/>
      <c r="D1278" s="92">
        <v>2021</v>
      </c>
      <c r="E1278" s="92">
        <v>2022</v>
      </c>
      <c r="F1278" s="92">
        <v>2023</v>
      </c>
      <c r="G1278" s="92">
        <v>2024</v>
      </c>
      <c r="H1278" s="62"/>
      <c r="I1278" s="62"/>
      <c r="J1278" s="62"/>
      <c r="K1278" s="62"/>
    </row>
    <row r="1279" spans="1:11" ht="14.1" customHeight="1" x14ac:dyDescent="0.25">
      <c r="A1279" s="62"/>
      <c r="B1279" s="62"/>
      <c r="C1279" s="93"/>
      <c r="D1279" s="94" t="s">
        <v>17</v>
      </c>
      <c r="E1279" s="94" t="s">
        <v>18</v>
      </c>
      <c r="F1279" s="94" t="s">
        <v>18</v>
      </c>
      <c r="G1279" s="94" t="s">
        <v>18</v>
      </c>
      <c r="H1279" s="62"/>
      <c r="I1279" s="62"/>
      <c r="J1279" s="62"/>
      <c r="K1279" s="62"/>
    </row>
    <row r="1280" spans="1:11" ht="14.1" customHeight="1" x14ac:dyDescent="0.25">
      <c r="A1280" s="62"/>
      <c r="B1280" s="62"/>
      <c r="C1280" s="97" t="s">
        <v>79</v>
      </c>
      <c r="D1280" s="98">
        <v>0</v>
      </c>
      <c r="E1280" s="98">
        <v>0</v>
      </c>
      <c r="F1280" s="98">
        <v>0</v>
      </c>
      <c r="G1280" s="98">
        <v>0</v>
      </c>
      <c r="H1280" s="62"/>
      <c r="I1280" s="62"/>
      <c r="J1280" s="62"/>
      <c r="K1280" s="62"/>
    </row>
    <row r="1281" spans="1:11" ht="14.1" customHeight="1" x14ac:dyDescent="0.25">
      <c r="A1281" s="62"/>
      <c r="B1281" s="62"/>
      <c r="C1281" s="97" t="s">
        <v>80</v>
      </c>
      <c r="D1281" s="98">
        <v>0</v>
      </c>
      <c r="E1281" s="98">
        <v>0</v>
      </c>
      <c r="F1281" s="98">
        <v>0</v>
      </c>
      <c r="G1281" s="98">
        <v>0</v>
      </c>
      <c r="H1281" s="62"/>
      <c r="I1281" s="62"/>
      <c r="J1281" s="62"/>
      <c r="K1281" s="62"/>
    </row>
    <row r="1282" spans="1:11" ht="14.1" customHeight="1" x14ac:dyDescent="0.25">
      <c r="A1282" s="62"/>
      <c r="B1282" s="62"/>
      <c r="C1282" s="97" t="s">
        <v>81</v>
      </c>
      <c r="D1282" s="98">
        <v>0</v>
      </c>
      <c r="E1282" s="98">
        <v>0</v>
      </c>
      <c r="F1282" s="98">
        <v>0</v>
      </c>
      <c r="G1282" s="98">
        <v>0</v>
      </c>
      <c r="H1282" s="62"/>
      <c r="I1282" s="62"/>
      <c r="J1282" s="62"/>
      <c r="K1282" s="62"/>
    </row>
    <row r="1283" spans="1:11" ht="14.1" customHeight="1" x14ac:dyDescent="0.25">
      <c r="A1283" s="62"/>
      <c r="B1283" s="62"/>
      <c r="C1283" s="97" t="s">
        <v>82</v>
      </c>
      <c r="D1283" s="98">
        <v>0</v>
      </c>
      <c r="E1283" s="98">
        <v>0</v>
      </c>
      <c r="F1283" s="98">
        <v>0</v>
      </c>
      <c r="G1283" s="98">
        <v>0</v>
      </c>
      <c r="H1283" s="62"/>
      <c r="I1283" s="62"/>
      <c r="J1283" s="62"/>
      <c r="K1283" s="62"/>
    </row>
    <row r="1284" spans="1:11" ht="14.1" customHeight="1" x14ac:dyDescent="0.25">
      <c r="A1284" s="62"/>
      <c r="B1284" s="62"/>
      <c r="C1284" s="97" t="s">
        <v>80</v>
      </c>
      <c r="D1284" s="98">
        <v>0</v>
      </c>
      <c r="E1284" s="98">
        <v>0</v>
      </c>
      <c r="F1284" s="98">
        <v>0</v>
      </c>
      <c r="G1284" s="98">
        <v>0</v>
      </c>
      <c r="H1284" s="62"/>
      <c r="I1284" s="62"/>
      <c r="J1284" s="62"/>
      <c r="K1284" s="62"/>
    </row>
    <row r="1285" spans="1:11" ht="14.1" customHeight="1" x14ac:dyDescent="0.25">
      <c r="A1285" s="62"/>
      <c r="B1285" s="62"/>
      <c r="C1285" s="97" t="s">
        <v>81</v>
      </c>
      <c r="D1285" s="98">
        <v>0</v>
      </c>
      <c r="E1285" s="98">
        <v>0</v>
      </c>
      <c r="F1285" s="98">
        <v>0</v>
      </c>
      <c r="G1285" s="98">
        <v>0</v>
      </c>
      <c r="H1285" s="62"/>
      <c r="I1285" s="62"/>
      <c r="J1285" s="62"/>
      <c r="K1285" s="62"/>
    </row>
    <row r="1286" spans="1:11" ht="14.1" customHeight="1" x14ac:dyDescent="0.25">
      <c r="A1286" s="62"/>
      <c r="B1286" s="62"/>
      <c r="C1286" s="97" t="s">
        <v>83</v>
      </c>
      <c r="D1286" s="98">
        <v>0</v>
      </c>
      <c r="E1286" s="98">
        <v>0</v>
      </c>
      <c r="F1286" s="98">
        <v>0</v>
      </c>
      <c r="G1286" s="98">
        <v>0</v>
      </c>
      <c r="H1286" s="62"/>
      <c r="I1286" s="62"/>
      <c r="J1286" s="62"/>
      <c r="K1286" s="62"/>
    </row>
    <row r="1287" spans="1:11" ht="14.1" customHeight="1" x14ac:dyDescent="0.25">
      <c r="A1287" s="62"/>
      <c r="B1287" s="62"/>
      <c r="C1287" s="97" t="s">
        <v>80</v>
      </c>
      <c r="D1287" s="98">
        <v>0</v>
      </c>
      <c r="E1287" s="98">
        <v>0</v>
      </c>
      <c r="F1287" s="98">
        <v>0</v>
      </c>
      <c r="G1287" s="98">
        <v>0</v>
      </c>
      <c r="H1287" s="62"/>
      <c r="I1287" s="62"/>
      <c r="J1287" s="62"/>
      <c r="K1287" s="62"/>
    </row>
    <row r="1288" spans="1:11" ht="14.1" customHeight="1" x14ac:dyDescent="0.25">
      <c r="A1288" s="62"/>
      <c r="B1288" s="62"/>
      <c r="C1288" s="97" t="s">
        <v>81</v>
      </c>
      <c r="D1288" s="98">
        <v>0</v>
      </c>
      <c r="E1288" s="98">
        <v>0</v>
      </c>
      <c r="F1288" s="98">
        <v>0</v>
      </c>
      <c r="G1288" s="98">
        <v>0</v>
      </c>
      <c r="H1288" s="62"/>
      <c r="I1288" s="62"/>
      <c r="J1288" s="62"/>
      <c r="K1288" s="62"/>
    </row>
    <row r="1289" spans="1:11" ht="14.1" customHeight="1" x14ac:dyDescent="0.25">
      <c r="A1289" s="62"/>
      <c r="B1289" s="62"/>
      <c r="C1289" s="97" t="s">
        <v>84</v>
      </c>
      <c r="D1289" s="98">
        <v>0</v>
      </c>
      <c r="E1289" s="98">
        <v>0</v>
      </c>
      <c r="F1289" s="98">
        <v>0</v>
      </c>
      <c r="G1289" s="98">
        <v>0</v>
      </c>
      <c r="H1289" s="62"/>
      <c r="I1289" s="62"/>
      <c r="J1289" s="62"/>
      <c r="K1289" s="62"/>
    </row>
    <row r="1290" spans="1:11" ht="14.1" customHeight="1" x14ac:dyDescent="0.25">
      <c r="A1290" s="62"/>
      <c r="B1290" s="62"/>
      <c r="C1290" s="97" t="s">
        <v>80</v>
      </c>
      <c r="D1290" s="98">
        <v>0</v>
      </c>
      <c r="E1290" s="98">
        <v>0</v>
      </c>
      <c r="F1290" s="98">
        <v>0</v>
      </c>
      <c r="G1290" s="98">
        <v>0</v>
      </c>
      <c r="H1290" s="62"/>
      <c r="I1290" s="62"/>
      <c r="J1290" s="62"/>
      <c r="K1290" s="62"/>
    </row>
    <row r="1291" spans="1:11" ht="14.1" customHeight="1" x14ac:dyDescent="0.25">
      <c r="A1291" s="62"/>
      <c r="B1291" s="62"/>
      <c r="C1291" s="97" t="s">
        <v>81</v>
      </c>
      <c r="D1291" s="98">
        <v>0</v>
      </c>
      <c r="E1291" s="98">
        <v>0</v>
      </c>
      <c r="F1291" s="98">
        <v>0</v>
      </c>
      <c r="G1291" s="98">
        <v>0</v>
      </c>
      <c r="H1291" s="62"/>
      <c r="I1291" s="62"/>
      <c r="J1291" s="62"/>
      <c r="K1291" s="62"/>
    </row>
    <row r="1292" spans="1:11" ht="14.1" customHeight="1" x14ac:dyDescent="0.25">
      <c r="A1292" s="62"/>
      <c r="B1292" s="62"/>
      <c r="C1292" s="97" t="s">
        <v>85</v>
      </c>
      <c r="D1292" s="98">
        <v>0</v>
      </c>
      <c r="E1292" s="98">
        <v>0</v>
      </c>
      <c r="F1292" s="98">
        <v>0</v>
      </c>
      <c r="G1292" s="98">
        <v>0</v>
      </c>
      <c r="H1292" s="62"/>
      <c r="I1292" s="62"/>
      <c r="J1292" s="62"/>
      <c r="K1292" s="62"/>
    </row>
    <row r="1293" spans="1:11" ht="14.1" customHeight="1" x14ac:dyDescent="0.25">
      <c r="A1293" s="62"/>
      <c r="B1293" s="62"/>
      <c r="C1293" s="97" t="s">
        <v>80</v>
      </c>
      <c r="D1293" s="98">
        <v>0</v>
      </c>
      <c r="E1293" s="98">
        <v>0</v>
      </c>
      <c r="F1293" s="98">
        <v>0</v>
      </c>
      <c r="G1293" s="98">
        <v>0</v>
      </c>
      <c r="H1293" s="62"/>
      <c r="I1293" s="62"/>
      <c r="J1293" s="62"/>
      <c r="K1293" s="62"/>
    </row>
    <row r="1294" spans="1:11" ht="14.1" customHeight="1" x14ac:dyDescent="0.25">
      <c r="A1294" s="62"/>
      <c r="B1294" s="62"/>
      <c r="C1294" s="97" t="s">
        <v>81</v>
      </c>
      <c r="D1294" s="98">
        <v>0</v>
      </c>
      <c r="E1294" s="98">
        <v>0</v>
      </c>
      <c r="F1294" s="98">
        <v>0</v>
      </c>
      <c r="G1294" s="98">
        <v>0</v>
      </c>
      <c r="H1294" s="62"/>
      <c r="I1294" s="62"/>
      <c r="J1294" s="62"/>
      <c r="K1294" s="62"/>
    </row>
    <row r="1295" spans="1:11" ht="14.1" customHeight="1" x14ac:dyDescent="0.25">
      <c r="A1295" s="62"/>
      <c r="B1295" s="62"/>
      <c r="C1295" s="97" t="s">
        <v>86</v>
      </c>
      <c r="D1295" s="98">
        <v>0</v>
      </c>
      <c r="E1295" s="98">
        <v>0</v>
      </c>
      <c r="F1295" s="98">
        <v>0</v>
      </c>
      <c r="G1295" s="98">
        <v>0</v>
      </c>
      <c r="H1295" s="62"/>
      <c r="I1295" s="62"/>
      <c r="J1295" s="62"/>
      <c r="K1295" s="62"/>
    </row>
    <row r="1296" spans="1:11" ht="14.1" customHeight="1" x14ac:dyDescent="0.25">
      <c r="A1296" s="62"/>
      <c r="B1296" s="62"/>
      <c r="C1296" s="97" t="s">
        <v>80</v>
      </c>
      <c r="D1296" s="98">
        <v>0</v>
      </c>
      <c r="E1296" s="98">
        <v>0</v>
      </c>
      <c r="F1296" s="98">
        <v>0</v>
      </c>
      <c r="G1296" s="98">
        <v>0</v>
      </c>
      <c r="H1296" s="62"/>
      <c r="I1296" s="62"/>
      <c r="J1296" s="62"/>
      <c r="K1296" s="62"/>
    </row>
    <row r="1297" spans="1:11" ht="14.1" customHeight="1" x14ac:dyDescent="0.25">
      <c r="A1297" s="62"/>
      <c r="B1297" s="62"/>
      <c r="C1297" s="97" t="s">
        <v>81</v>
      </c>
      <c r="D1297" s="98">
        <v>0</v>
      </c>
      <c r="E1297" s="98">
        <v>0</v>
      </c>
      <c r="F1297" s="98">
        <v>0</v>
      </c>
      <c r="G1297" s="98">
        <v>0</v>
      </c>
      <c r="H1297" s="62"/>
      <c r="I1297" s="62"/>
      <c r="J1297" s="62"/>
      <c r="K1297" s="62"/>
    </row>
    <row r="1298" spans="1:11" ht="14.1" customHeight="1" x14ac:dyDescent="0.25">
      <c r="A1298" s="62"/>
      <c r="B1298" s="62"/>
      <c r="C1298" s="97" t="s">
        <v>87</v>
      </c>
      <c r="D1298" s="98">
        <v>0</v>
      </c>
      <c r="E1298" s="98">
        <v>0</v>
      </c>
      <c r="F1298" s="98">
        <v>0</v>
      </c>
      <c r="G1298" s="98">
        <v>0</v>
      </c>
      <c r="H1298" s="62"/>
      <c r="I1298" s="62"/>
      <c r="J1298" s="62"/>
      <c r="K1298" s="62"/>
    </row>
    <row r="1299" spans="1:11" ht="14.1" customHeight="1" x14ac:dyDescent="0.25">
      <c r="A1299" s="62"/>
      <c r="B1299" s="62"/>
      <c r="C1299" s="97" t="s">
        <v>80</v>
      </c>
      <c r="D1299" s="98">
        <v>0</v>
      </c>
      <c r="E1299" s="98">
        <v>0</v>
      </c>
      <c r="F1299" s="98">
        <v>0</v>
      </c>
      <c r="G1299" s="98">
        <v>0</v>
      </c>
      <c r="H1299" s="62"/>
      <c r="I1299" s="62"/>
      <c r="J1299" s="62"/>
      <c r="K1299" s="62"/>
    </row>
    <row r="1300" spans="1:11" ht="14.1" customHeight="1" x14ac:dyDescent="0.25">
      <c r="A1300" s="62"/>
      <c r="B1300" s="62"/>
      <c r="C1300" s="97" t="s">
        <v>81</v>
      </c>
      <c r="D1300" s="98">
        <v>0</v>
      </c>
      <c r="E1300" s="98">
        <v>0</v>
      </c>
      <c r="F1300" s="98">
        <v>0</v>
      </c>
      <c r="G1300" s="98">
        <v>0</v>
      </c>
      <c r="H1300" s="62"/>
      <c r="I1300" s="62"/>
      <c r="J1300" s="62"/>
      <c r="K1300" s="62"/>
    </row>
    <row r="1301" spans="1:11" ht="14.1" customHeight="1" x14ac:dyDescent="0.25">
      <c r="A1301" s="62"/>
      <c r="B1301" s="62"/>
      <c r="C1301" s="97" t="s">
        <v>88</v>
      </c>
      <c r="D1301" s="98">
        <v>0</v>
      </c>
      <c r="E1301" s="98">
        <v>0</v>
      </c>
      <c r="F1301" s="98">
        <v>0</v>
      </c>
      <c r="G1301" s="98">
        <v>0</v>
      </c>
      <c r="H1301" s="62"/>
      <c r="I1301" s="62"/>
      <c r="J1301" s="62"/>
      <c r="K1301" s="62"/>
    </row>
    <row r="1302" spans="1:11" ht="14.1" customHeight="1" x14ac:dyDescent="0.25">
      <c r="A1302" s="62"/>
      <c r="B1302" s="62"/>
      <c r="C1302" s="97" t="s">
        <v>80</v>
      </c>
      <c r="D1302" s="98">
        <v>0</v>
      </c>
      <c r="E1302" s="98">
        <v>0</v>
      </c>
      <c r="F1302" s="98">
        <v>0</v>
      </c>
      <c r="G1302" s="98">
        <v>0</v>
      </c>
      <c r="H1302" s="62"/>
      <c r="I1302" s="62"/>
      <c r="J1302" s="62"/>
      <c r="K1302" s="62"/>
    </row>
    <row r="1303" spans="1:11" ht="14.1" customHeight="1" x14ac:dyDescent="0.25">
      <c r="A1303" s="62"/>
      <c r="B1303" s="62"/>
      <c r="C1303" s="97" t="s">
        <v>89</v>
      </c>
      <c r="D1303" s="98">
        <v>0</v>
      </c>
      <c r="E1303" s="98">
        <v>0</v>
      </c>
      <c r="F1303" s="98">
        <v>0</v>
      </c>
      <c r="G1303" s="98">
        <v>0</v>
      </c>
      <c r="H1303" s="62"/>
      <c r="I1303" s="62"/>
      <c r="J1303" s="62"/>
      <c r="K1303" s="62"/>
    </row>
    <row r="1304" spans="1:11" ht="14.1" customHeight="1" x14ac:dyDescent="0.25">
      <c r="A1304" s="62"/>
      <c r="B1304" s="62"/>
      <c r="C1304" s="97" t="s">
        <v>90</v>
      </c>
      <c r="D1304" s="98">
        <v>0</v>
      </c>
      <c r="E1304" s="98">
        <v>0</v>
      </c>
      <c r="F1304" s="98">
        <v>0</v>
      </c>
      <c r="G1304" s="98">
        <v>0</v>
      </c>
      <c r="H1304" s="62"/>
      <c r="I1304" s="62"/>
      <c r="J1304" s="62"/>
      <c r="K1304" s="62"/>
    </row>
    <row r="1305" spans="1:11" ht="14.1" customHeight="1" x14ac:dyDescent="0.25">
      <c r="A1305" s="62"/>
      <c r="B1305" s="62"/>
      <c r="C1305" s="97" t="s">
        <v>91</v>
      </c>
      <c r="D1305" s="98">
        <v>0</v>
      </c>
      <c r="E1305" s="98">
        <v>0</v>
      </c>
      <c r="F1305" s="98">
        <v>0</v>
      </c>
      <c r="G1305" s="98">
        <v>0</v>
      </c>
      <c r="H1305" s="62"/>
      <c r="I1305" s="62"/>
      <c r="J1305" s="62"/>
      <c r="K1305" s="62"/>
    </row>
    <row r="1306" spans="1:11" ht="14.1" customHeight="1" x14ac:dyDescent="0.25">
      <c r="A1306" s="62"/>
      <c r="B1306" s="62"/>
      <c r="C1306" s="97" t="s">
        <v>92</v>
      </c>
      <c r="D1306" s="98">
        <v>0</v>
      </c>
      <c r="E1306" s="98">
        <v>0</v>
      </c>
      <c r="F1306" s="98">
        <v>0</v>
      </c>
      <c r="G1306" s="98">
        <v>0</v>
      </c>
      <c r="H1306" s="62"/>
      <c r="I1306" s="62"/>
      <c r="J1306" s="62"/>
      <c r="K1306" s="62"/>
    </row>
    <row r="1307" spans="1:11" ht="14.1" customHeight="1" x14ac:dyDescent="0.25">
      <c r="A1307" s="62"/>
      <c r="B1307" s="62"/>
      <c r="C1307" s="97" t="s">
        <v>93</v>
      </c>
      <c r="D1307" s="98">
        <v>184500000</v>
      </c>
      <c r="E1307" s="98">
        <v>356583000</v>
      </c>
      <c r="F1307" s="98">
        <v>343366000</v>
      </c>
      <c r="G1307" s="98">
        <v>52761000</v>
      </c>
      <c r="H1307" s="62"/>
      <c r="I1307" s="62"/>
      <c r="J1307" s="62"/>
      <c r="K1307" s="62"/>
    </row>
    <row r="1308" spans="1:11" ht="14.1" customHeight="1" x14ac:dyDescent="0.25">
      <c r="A1308" s="62"/>
      <c r="B1308" s="62"/>
      <c r="C1308" s="97" t="s">
        <v>80</v>
      </c>
      <c r="D1308" s="98">
        <v>0</v>
      </c>
      <c r="E1308" s="98">
        <v>0</v>
      </c>
      <c r="F1308" s="98">
        <v>0</v>
      </c>
      <c r="G1308" s="98">
        <v>0</v>
      </c>
      <c r="H1308" s="62"/>
      <c r="I1308" s="62"/>
      <c r="J1308" s="62"/>
      <c r="K1308" s="62"/>
    </row>
    <row r="1309" spans="1:11" ht="14.1" customHeight="1" x14ac:dyDescent="0.25">
      <c r="A1309" s="62"/>
      <c r="B1309" s="62"/>
      <c r="C1309" s="97" t="s">
        <v>89</v>
      </c>
      <c r="D1309" s="98">
        <v>184500000</v>
      </c>
      <c r="E1309" s="98">
        <v>319000000</v>
      </c>
      <c r="F1309" s="98">
        <v>307500000</v>
      </c>
      <c r="G1309" s="98">
        <v>0</v>
      </c>
      <c r="H1309" s="62"/>
      <c r="I1309" s="62"/>
      <c r="J1309" s="62"/>
      <c r="K1309" s="62"/>
    </row>
    <row r="1310" spans="1:11" ht="14.1" customHeight="1" x14ac:dyDescent="0.25">
      <c r="A1310" s="62"/>
      <c r="B1310" s="62"/>
      <c r="C1310" s="97" t="s">
        <v>90</v>
      </c>
      <c r="D1310" s="98">
        <v>0</v>
      </c>
      <c r="E1310" s="98">
        <v>0</v>
      </c>
      <c r="F1310" s="98">
        <v>0</v>
      </c>
      <c r="G1310" s="98">
        <v>0</v>
      </c>
      <c r="H1310" s="62"/>
      <c r="I1310" s="62"/>
      <c r="J1310" s="62"/>
      <c r="K1310" s="62"/>
    </row>
    <row r="1311" spans="1:11" ht="14.1" customHeight="1" x14ac:dyDescent="0.25">
      <c r="A1311" s="62"/>
      <c r="B1311" s="62"/>
      <c r="C1311" s="97" t="s">
        <v>91</v>
      </c>
      <c r="D1311" s="98">
        <v>0</v>
      </c>
      <c r="E1311" s="98">
        <v>0</v>
      </c>
      <c r="F1311" s="98">
        <v>0</v>
      </c>
      <c r="G1311" s="98">
        <v>0</v>
      </c>
      <c r="H1311" s="62"/>
      <c r="I1311" s="62"/>
      <c r="J1311" s="62"/>
      <c r="K1311" s="62"/>
    </row>
    <row r="1312" spans="1:11" ht="14.1" customHeight="1" x14ac:dyDescent="0.25">
      <c r="A1312" s="62"/>
      <c r="B1312" s="62"/>
      <c r="C1312" s="97" t="s">
        <v>92</v>
      </c>
      <c r="D1312" s="98">
        <v>0</v>
      </c>
      <c r="E1312" s="98">
        <v>37583000</v>
      </c>
      <c r="F1312" s="98">
        <v>35866000</v>
      </c>
      <c r="G1312" s="98">
        <v>52761000</v>
      </c>
      <c r="H1312" s="62"/>
      <c r="I1312" s="62"/>
      <c r="J1312" s="62"/>
      <c r="K1312" s="62"/>
    </row>
    <row r="1313" spans="1:11" ht="14.1" customHeight="1" x14ac:dyDescent="0.25">
      <c r="A1313" s="62"/>
      <c r="B1313" s="62"/>
      <c r="C1313" s="97" t="s">
        <v>94</v>
      </c>
      <c r="D1313" s="98">
        <v>0</v>
      </c>
      <c r="E1313" s="98">
        <v>0</v>
      </c>
      <c r="F1313" s="98">
        <v>0</v>
      </c>
      <c r="G1313" s="98">
        <v>0</v>
      </c>
      <c r="H1313" s="62"/>
      <c r="I1313" s="62"/>
      <c r="J1313" s="62"/>
      <c r="K1313" s="62"/>
    </row>
    <row r="1314" spans="1:11" ht="14.1" customHeight="1" x14ac:dyDescent="0.25">
      <c r="A1314" s="62"/>
      <c r="B1314" s="62"/>
      <c r="C1314" s="97" t="s">
        <v>80</v>
      </c>
      <c r="D1314" s="98">
        <v>0</v>
      </c>
      <c r="E1314" s="98">
        <v>0</v>
      </c>
      <c r="F1314" s="98">
        <v>0</v>
      </c>
      <c r="G1314" s="98">
        <v>0</v>
      </c>
      <c r="H1314" s="62"/>
      <c r="I1314" s="62"/>
      <c r="J1314" s="62"/>
      <c r="K1314" s="62"/>
    </row>
    <row r="1315" spans="1:11" ht="14.1" customHeight="1" x14ac:dyDescent="0.25">
      <c r="A1315" s="62"/>
      <c r="B1315" s="62"/>
      <c r="C1315" s="97" t="s">
        <v>89</v>
      </c>
      <c r="D1315" s="98">
        <v>0</v>
      </c>
      <c r="E1315" s="98">
        <v>0</v>
      </c>
      <c r="F1315" s="98">
        <v>0</v>
      </c>
      <c r="G1315" s="98">
        <v>0</v>
      </c>
      <c r="H1315" s="62"/>
      <c r="I1315" s="62"/>
      <c r="J1315" s="62"/>
      <c r="K1315" s="62"/>
    </row>
    <row r="1316" spans="1:11" ht="14.1" customHeight="1" x14ac:dyDescent="0.25">
      <c r="A1316" s="62"/>
      <c r="B1316" s="62"/>
      <c r="C1316" s="97" t="s">
        <v>90</v>
      </c>
      <c r="D1316" s="98">
        <v>0</v>
      </c>
      <c r="E1316" s="98">
        <v>0</v>
      </c>
      <c r="F1316" s="98">
        <v>0</v>
      </c>
      <c r="G1316" s="98">
        <v>0</v>
      </c>
      <c r="H1316" s="62"/>
      <c r="I1316" s="62"/>
      <c r="J1316" s="62"/>
      <c r="K1316" s="62"/>
    </row>
    <row r="1317" spans="1:11" ht="14.1" customHeight="1" x14ac:dyDescent="0.25">
      <c r="A1317" s="62"/>
      <c r="B1317" s="62"/>
      <c r="C1317" s="97" t="s">
        <v>91</v>
      </c>
      <c r="D1317" s="98">
        <v>0</v>
      </c>
      <c r="E1317" s="98">
        <v>0</v>
      </c>
      <c r="F1317" s="98">
        <v>0</v>
      </c>
      <c r="G1317" s="98">
        <v>0</v>
      </c>
      <c r="H1317" s="62"/>
      <c r="I1317" s="62"/>
      <c r="J1317" s="62"/>
      <c r="K1317" s="62"/>
    </row>
    <row r="1318" spans="1:11" ht="14.1" customHeight="1" x14ac:dyDescent="0.25">
      <c r="A1318" s="62"/>
      <c r="B1318" s="62"/>
      <c r="C1318" s="97" t="s">
        <v>92</v>
      </c>
      <c r="D1318" s="98">
        <v>0</v>
      </c>
      <c r="E1318" s="98">
        <v>0</v>
      </c>
      <c r="F1318" s="98">
        <v>0</v>
      </c>
      <c r="G1318" s="98">
        <v>0</v>
      </c>
      <c r="H1318" s="62"/>
      <c r="I1318" s="62"/>
      <c r="J1318" s="62"/>
      <c r="K1318" s="62"/>
    </row>
    <row r="1319" spans="1:11" ht="14.1" customHeight="1" x14ac:dyDescent="0.25">
      <c r="A1319" s="62"/>
      <c r="B1319" s="62"/>
      <c r="C1319" s="97" t="s">
        <v>95</v>
      </c>
      <c r="D1319" s="98">
        <v>0</v>
      </c>
      <c r="E1319" s="98">
        <v>0</v>
      </c>
      <c r="F1319" s="98">
        <v>0</v>
      </c>
      <c r="G1319" s="98">
        <v>0</v>
      </c>
      <c r="H1319" s="62"/>
      <c r="I1319" s="62"/>
      <c r="J1319" s="62"/>
      <c r="K1319" s="62"/>
    </row>
    <row r="1320" spans="1:11" ht="14.1" customHeight="1" x14ac:dyDescent="0.25">
      <c r="A1320" s="62"/>
      <c r="B1320" s="62"/>
      <c r="C1320" s="97" t="s">
        <v>96</v>
      </c>
      <c r="D1320" s="98">
        <v>0</v>
      </c>
      <c r="E1320" s="98">
        <v>0</v>
      </c>
      <c r="F1320" s="98">
        <v>0</v>
      </c>
      <c r="G1320" s="98">
        <v>0</v>
      </c>
      <c r="H1320" s="62"/>
      <c r="I1320" s="62"/>
      <c r="J1320" s="62"/>
      <c r="K1320" s="62"/>
    </row>
    <row r="1321" spans="1:11" ht="14.1" customHeight="1" x14ac:dyDescent="0.25">
      <c r="A1321" s="62"/>
      <c r="B1321" s="62"/>
      <c r="C1321" s="99" t="s">
        <v>97</v>
      </c>
      <c r="D1321" s="98">
        <v>184500000</v>
      </c>
      <c r="E1321" s="98">
        <v>356583000</v>
      </c>
      <c r="F1321" s="98">
        <v>343366000</v>
      </c>
      <c r="G1321" s="98">
        <v>52761000</v>
      </c>
      <c r="H1321" s="62"/>
      <c r="I1321" s="62"/>
      <c r="J1321" s="62"/>
      <c r="K1321" s="62"/>
    </row>
    <row r="1322" spans="1:11" ht="27" customHeight="1" x14ac:dyDescent="0.25">
      <c r="A1322" s="62"/>
      <c r="B1322" s="62"/>
      <c r="C1322" s="75" t="s">
        <v>14</v>
      </c>
      <c r="D1322" s="76" t="s">
        <v>334</v>
      </c>
      <c r="E1322" s="77"/>
      <c r="F1322" s="77"/>
      <c r="G1322" s="77"/>
      <c r="H1322" s="62"/>
      <c r="I1322" s="62"/>
      <c r="J1322" s="62"/>
      <c r="K1322" s="62"/>
    </row>
    <row r="1323" spans="1:11" ht="26.1" customHeight="1" x14ac:dyDescent="0.25">
      <c r="A1323" s="62"/>
      <c r="B1323" s="62"/>
      <c r="C1323" s="75" t="s">
        <v>29</v>
      </c>
      <c r="D1323" s="76" t="s">
        <v>20</v>
      </c>
      <c r="E1323" s="77"/>
      <c r="F1323" s="77"/>
      <c r="G1323" s="77"/>
      <c r="H1323" s="62"/>
      <c r="I1323" s="62"/>
      <c r="J1323" s="62"/>
      <c r="K1323" s="62"/>
    </row>
    <row r="1324" spans="1:11" ht="14.1" customHeight="1" x14ac:dyDescent="0.25">
      <c r="A1324" s="62"/>
      <c r="B1324" s="62"/>
      <c r="C1324" s="83" t="s">
        <v>197</v>
      </c>
      <c r="D1324" s="84"/>
      <c r="E1324" s="84"/>
      <c r="F1324" s="84"/>
      <c r="G1324" s="84"/>
      <c r="H1324" s="62"/>
      <c r="I1324" s="62"/>
      <c r="J1324" s="62"/>
      <c r="K1324" s="62"/>
    </row>
    <row r="1325" spans="1:11" ht="14.1" customHeight="1" x14ac:dyDescent="0.25">
      <c r="A1325" s="62"/>
      <c r="B1325" s="62"/>
      <c r="C1325" s="85" t="s">
        <v>1213</v>
      </c>
      <c r="D1325" s="83" t="s">
        <v>1214</v>
      </c>
      <c r="E1325" s="84"/>
      <c r="F1325" s="84"/>
      <c r="G1325" s="84"/>
      <c r="H1325" s="62"/>
      <c r="I1325" s="62"/>
      <c r="J1325" s="62"/>
      <c r="K1325" s="62"/>
    </row>
    <row r="1326" spans="1:11" ht="45.95" customHeight="1" x14ac:dyDescent="0.25">
      <c r="A1326" s="62"/>
      <c r="B1326" s="62"/>
      <c r="C1326" s="86" t="s">
        <v>47</v>
      </c>
      <c r="D1326" s="87" t="s">
        <v>1215</v>
      </c>
      <c r="E1326" s="88"/>
      <c r="F1326" s="88"/>
      <c r="G1326" s="88"/>
      <c r="H1326" s="62"/>
      <c r="I1326" s="62"/>
      <c r="J1326" s="62"/>
      <c r="K1326" s="62"/>
    </row>
    <row r="1327" spans="1:11" ht="45.95" customHeight="1" x14ac:dyDescent="0.25">
      <c r="A1327" s="62"/>
      <c r="B1327" s="62"/>
      <c r="C1327" s="89" t="s">
        <v>49</v>
      </c>
      <c r="D1327" s="90" t="s">
        <v>1216</v>
      </c>
      <c r="E1327" s="45"/>
      <c r="F1327" s="45"/>
      <c r="G1327" s="45"/>
      <c r="H1327" s="62"/>
      <c r="I1327" s="62"/>
      <c r="J1327" s="62"/>
      <c r="K1327" s="62"/>
    </row>
    <row r="1328" spans="1:11" ht="45.95" customHeight="1" x14ac:dyDescent="0.25">
      <c r="A1328" s="62"/>
      <c r="B1328" s="62"/>
      <c r="C1328" s="89" t="s">
        <v>51</v>
      </c>
      <c r="D1328" s="90" t="s">
        <v>1217</v>
      </c>
      <c r="E1328" s="45"/>
      <c r="F1328" s="45"/>
      <c r="G1328" s="45"/>
      <c r="H1328" s="62"/>
      <c r="I1328" s="62"/>
      <c r="J1328" s="62"/>
      <c r="K1328" s="62"/>
    </row>
    <row r="1329" spans="1:11" ht="15" customHeight="1" x14ac:dyDescent="0.25">
      <c r="A1329" s="62"/>
      <c r="B1329" s="62"/>
      <c r="C1329" s="91"/>
      <c r="D1329" s="92">
        <v>2021</v>
      </c>
      <c r="E1329" s="92">
        <v>2022</v>
      </c>
      <c r="F1329" s="92">
        <v>2023</v>
      </c>
      <c r="G1329" s="92">
        <v>2024</v>
      </c>
      <c r="H1329" s="62"/>
      <c r="I1329" s="62"/>
      <c r="J1329" s="62"/>
      <c r="K1329" s="62"/>
    </row>
    <row r="1330" spans="1:11" ht="15" customHeight="1" x14ac:dyDescent="0.25">
      <c r="A1330" s="62"/>
      <c r="B1330" s="62"/>
      <c r="C1330" s="93"/>
      <c r="D1330" s="94" t="s">
        <v>17</v>
      </c>
      <c r="E1330" s="94" t="s">
        <v>18</v>
      </c>
      <c r="F1330" s="94" t="s">
        <v>18</v>
      </c>
      <c r="G1330" s="94" t="s">
        <v>18</v>
      </c>
      <c r="H1330" s="62"/>
      <c r="I1330" s="62"/>
      <c r="J1330" s="62"/>
      <c r="K1330" s="62"/>
    </row>
    <row r="1331" spans="1:11" ht="14.1" customHeight="1" x14ac:dyDescent="0.25">
      <c r="A1331" s="62"/>
      <c r="B1331" s="62"/>
      <c r="C1331" s="78" t="s">
        <v>53</v>
      </c>
      <c r="D1331" s="82" t="s">
        <v>43</v>
      </c>
      <c r="E1331" s="82" t="s">
        <v>191</v>
      </c>
      <c r="F1331" s="82" t="s">
        <v>191</v>
      </c>
      <c r="G1331" s="82" t="s">
        <v>191</v>
      </c>
      <c r="H1331" s="62"/>
      <c r="I1331" s="62"/>
      <c r="J1331" s="62"/>
      <c r="K1331" s="62"/>
    </row>
    <row r="1332" spans="1:11" ht="14.1" customHeight="1" x14ac:dyDescent="0.25">
      <c r="A1332" s="62"/>
      <c r="B1332" s="62"/>
      <c r="C1332" s="78" t="s">
        <v>57</v>
      </c>
      <c r="D1332" s="82" t="s">
        <v>1218</v>
      </c>
      <c r="E1332" s="82" t="s">
        <v>936</v>
      </c>
      <c r="F1332" s="82" t="s">
        <v>459</v>
      </c>
      <c r="G1332" s="82" t="s">
        <v>1219</v>
      </c>
      <c r="H1332" s="62"/>
      <c r="I1332" s="62"/>
      <c r="J1332" s="62"/>
      <c r="K1332" s="62"/>
    </row>
    <row r="1333" spans="1:11" ht="14.1" customHeight="1" x14ac:dyDescent="0.25">
      <c r="A1333" s="62"/>
      <c r="B1333" s="62"/>
      <c r="C1333" s="78" t="s">
        <v>62</v>
      </c>
      <c r="D1333" s="82" t="s">
        <v>43</v>
      </c>
      <c r="E1333" s="82" t="s">
        <v>936</v>
      </c>
      <c r="F1333" s="82" t="s">
        <v>459</v>
      </c>
      <c r="G1333" s="82" t="s">
        <v>1219</v>
      </c>
      <c r="H1333" s="62"/>
      <c r="I1333" s="62"/>
      <c r="J1333" s="62"/>
      <c r="K1333" s="62"/>
    </row>
    <row r="1334" spans="1:11" ht="14.1" customHeight="1" x14ac:dyDescent="0.25">
      <c r="A1334" s="62"/>
      <c r="B1334" s="62"/>
      <c r="C1334" s="78" t="s">
        <v>67</v>
      </c>
      <c r="D1334" s="82" t="s">
        <v>20</v>
      </c>
      <c r="E1334" s="82" t="s">
        <v>20</v>
      </c>
      <c r="F1334" s="82" t="s">
        <v>43</v>
      </c>
      <c r="G1334" s="82" t="s">
        <v>43</v>
      </c>
      <c r="H1334" s="62"/>
      <c r="I1334" s="62"/>
      <c r="J1334" s="62"/>
      <c r="K1334" s="62"/>
    </row>
    <row r="1335" spans="1:11" ht="14.1" customHeight="1" x14ac:dyDescent="0.25">
      <c r="A1335" s="62"/>
      <c r="B1335" s="62"/>
      <c r="C1335" s="78" t="s">
        <v>70</v>
      </c>
      <c r="D1335" s="82" t="s">
        <v>20</v>
      </c>
      <c r="E1335" s="82" t="s">
        <v>1220</v>
      </c>
      <c r="F1335" s="82" t="s">
        <v>939</v>
      </c>
      <c r="G1335" s="82" t="s">
        <v>1221</v>
      </c>
      <c r="H1335" s="62"/>
      <c r="I1335" s="62"/>
      <c r="J1335" s="62"/>
      <c r="K1335" s="62"/>
    </row>
    <row r="1336" spans="1:11" ht="14.1" customHeight="1" x14ac:dyDescent="0.25">
      <c r="A1336" s="62"/>
      <c r="B1336" s="62"/>
      <c r="C1336" s="78" t="s">
        <v>74</v>
      </c>
      <c r="D1336" s="82" t="s">
        <v>20</v>
      </c>
      <c r="E1336" s="82" t="s">
        <v>20</v>
      </c>
      <c r="F1336" s="82" t="s">
        <v>939</v>
      </c>
      <c r="G1336" s="82" t="s">
        <v>1221</v>
      </c>
      <c r="H1336" s="62"/>
      <c r="I1336" s="62"/>
      <c r="J1336" s="62"/>
      <c r="K1336" s="62"/>
    </row>
    <row r="1337" spans="1:11" ht="14.1" customHeight="1" x14ac:dyDescent="0.25">
      <c r="A1337" s="62"/>
      <c r="B1337" s="62"/>
      <c r="C1337" s="95" t="s">
        <v>78</v>
      </c>
      <c r="D1337" s="96"/>
      <c r="E1337" s="96"/>
      <c r="F1337" s="96"/>
      <c r="G1337" s="96"/>
      <c r="H1337" s="62"/>
      <c r="I1337" s="62"/>
      <c r="J1337" s="62"/>
      <c r="K1337" s="62"/>
    </row>
    <row r="1338" spans="1:11" ht="14.1" customHeight="1" x14ac:dyDescent="0.25">
      <c r="A1338" s="62"/>
      <c r="B1338" s="62"/>
      <c r="C1338" s="91"/>
      <c r="D1338" s="92">
        <v>2021</v>
      </c>
      <c r="E1338" s="92">
        <v>2022</v>
      </c>
      <c r="F1338" s="92">
        <v>2023</v>
      </c>
      <c r="G1338" s="92">
        <v>2024</v>
      </c>
      <c r="H1338" s="62"/>
      <c r="I1338" s="62"/>
      <c r="J1338" s="62"/>
      <c r="K1338" s="62"/>
    </row>
    <row r="1339" spans="1:11" ht="14.1" customHeight="1" x14ac:dyDescent="0.25">
      <c r="A1339" s="62"/>
      <c r="B1339" s="62"/>
      <c r="C1339" s="93"/>
      <c r="D1339" s="94" t="s">
        <v>17</v>
      </c>
      <c r="E1339" s="94" t="s">
        <v>18</v>
      </c>
      <c r="F1339" s="94" t="s">
        <v>18</v>
      </c>
      <c r="G1339" s="94" t="s">
        <v>18</v>
      </c>
      <c r="H1339" s="62"/>
      <c r="I1339" s="62"/>
      <c r="J1339" s="62"/>
      <c r="K1339" s="62"/>
    </row>
    <row r="1340" spans="1:11" ht="14.1" customHeight="1" x14ac:dyDescent="0.25">
      <c r="A1340" s="62"/>
      <c r="B1340" s="62"/>
      <c r="C1340" s="97" t="s">
        <v>79</v>
      </c>
      <c r="D1340" s="98">
        <v>0</v>
      </c>
      <c r="E1340" s="98">
        <v>0</v>
      </c>
      <c r="F1340" s="98">
        <v>0</v>
      </c>
      <c r="G1340" s="98">
        <v>0</v>
      </c>
      <c r="H1340" s="62"/>
      <c r="I1340" s="62"/>
      <c r="J1340" s="62"/>
      <c r="K1340" s="62"/>
    </row>
    <row r="1341" spans="1:11" ht="14.1" customHeight="1" x14ac:dyDescent="0.25">
      <c r="A1341" s="62"/>
      <c r="B1341" s="62"/>
      <c r="C1341" s="97" t="s">
        <v>80</v>
      </c>
      <c r="D1341" s="98">
        <v>0</v>
      </c>
      <c r="E1341" s="98">
        <v>0</v>
      </c>
      <c r="F1341" s="98">
        <v>0</v>
      </c>
      <c r="G1341" s="98">
        <v>0</v>
      </c>
      <c r="H1341" s="62"/>
      <c r="I1341" s="62"/>
      <c r="J1341" s="62"/>
      <c r="K1341" s="62"/>
    </row>
    <row r="1342" spans="1:11" ht="14.1" customHeight="1" x14ac:dyDescent="0.25">
      <c r="A1342" s="62"/>
      <c r="B1342" s="62"/>
      <c r="C1342" s="97" t="s">
        <v>81</v>
      </c>
      <c r="D1342" s="98">
        <v>0</v>
      </c>
      <c r="E1342" s="98">
        <v>0</v>
      </c>
      <c r="F1342" s="98">
        <v>0</v>
      </c>
      <c r="G1342" s="98">
        <v>0</v>
      </c>
      <c r="H1342" s="62"/>
      <c r="I1342" s="62"/>
      <c r="J1342" s="62"/>
      <c r="K1342" s="62"/>
    </row>
    <row r="1343" spans="1:11" ht="14.1" customHeight="1" x14ac:dyDescent="0.25">
      <c r="A1343" s="62"/>
      <c r="B1343" s="62"/>
      <c r="C1343" s="97" t="s">
        <v>82</v>
      </c>
      <c r="D1343" s="98">
        <v>0</v>
      </c>
      <c r="E1343" s="98">
        <v>0</v>
      </c>
      <c r="F1343" s="98">
        <v>0</v>
      </c>
      <c r="G1343" s="98">
        <v>0</v>
      </c>
      <c r="H1343" s="62"/>
      <c r="I1343" s="62"/>
      <c r="J1343" s="62"/>
      <c r="K1343" s="62"/>
    </row>
    <row r="1344" spans="1:11" ht="14.1" customHeight="1" x14ac:dyDescent="0.25">
      <c r="A1344" s="62"/>
      <c r="B1344" s="62"/>
      <c r="C1344" s="97" t="s">
        <v>80</v>
      </c>
      <c r="D1344" s="98">
        <v>0</v>
      </c>
      <c r="E1344" s="98">
        <v>0</v>
      </c>
      <c r="F1344" s="98">
        <v>0</v>
      </c>
      <c r="G1344" s="98">
        <v>0</v>
      </c>
      <c r="H1344" s="62"/>
      <c r="I1344" s="62"/>
      <c r="J1344" s="62"/>
      <c r="K1344" s="62"/>
    </row>
    <row r="1345" spans="1:11" ht="14.1" customHeight="1" x14ac:dyDescent="0.25">
      <c r="A1345" s="62"/>
      <c r="B1345" s="62"/>
      <c r="C1345" s="97" t="s">
        <v>81</v>
      </c>
      <c r="D1345" s="98">
        <v>0</v>
      </c>
      <c r="E1345" s="98">
        <v>0</v>
      </c>
      <c r="F1345" s="98">
        <v>0</v>
      </c>
      <c r="G1345" s="98">
        <v>0</v>
      </c>
      <c r="H1345" s="62"/>
      <c r="I1345" s="62"/>
      <c r="J1345" s="62"/>
      <c r="K1345" s="62"/>
    </row>
    <row r="1346" spans="1:11" ht="14.1" customHeight="1" x14ac:dyDescent="0.25">
      <c r="A1346" s="62"/>
      <c r="B1346" s="62"/>
      <c r="C1346" s="97" t="s">
        <v>83</v>
      </c>
      <c r="D1346" s="98">
        <v>0</v>
      </c>
      <c r="E1346" s="98">
        <v>0</v>
      </c>
      <c r="F1346" s="98">
        <v>0</v>
      </c>
      <c r="G1346" s="98">
        <v>0</v>
      </c>
      <c r="H1346" s="62"/>
      <c r="I1346" s="62"/>
      <c r="J1346" s="62"/>
      <c r="K1346" s="62"/>
    </row>
    <row r="1347" spans="1:11" ht="14.1" customHeight="1" x14ac:dyDescent="0.25">
      <c r="A1347" s="62"/>
      <c r="B1347" s="62"/>
      <c r="C1347" s="97" t="s">
        <v>80</v>
      </c>
      <c r="D1347" s="98">
        <v>0</v>
      </c>
      <c r="E1347" s="98">
        <v>0</v>
      </c>
      <c r="F1347" s="98">
        <v>0</v>
      </c>
      <c r="G1347" s="98">
        <v>0</v>
      </c>
      <c r="H1347" s="62"/>
      <c r="I1347" s="62"/>
      <c r="J1347" s="62"/>
      <c r="K1347" s="62"/>
    </row>
    <row r="1348" spans="1:11" ht="14.1" customHeight="1" x14ac:dyDescent="0.25">
      <c r="A1348" s="62"/>
      <c r="B1348" s="62"/>
      <c r="C1348" s="97" t="s">
        <v>81</v>
      </c>
      <c r="D1348" s="98">
        <v>0</v>
      </c>
      <c r="E1348" s="98">
        <v>0</v>
      </c>
      <c r="F1348" s="98">
        <v>0</v>
      </c>
      <c r="G1348" s="98">
        <v>0</v>
      </c>
      <c r="H1348" s="62"/>
      <c r="I1348" s="62"/>
      <c r="J1348" s="62"/>
      <c r="K1348" s="62"/>
    </row>
    <row r="1349" spans="1:11" ht="14.1" customHeight="1" x14ac:dyDescent="0.25">
      <c r="A1349" s="62"/>
      <c r="B1349" s="62"/>
      <c r="C1349" s="97" t="s">
        <v>84</v>
      </c>
      <c r="D1349" s="98">
        <v>0</v>
      </c>
      <c r="E1349" s="98">
        <v>0</v>
      </c>
      <c r="F1349" s="98">
        <v>0</v>
      </c>
      <c r="G1349" s="98">
        <v>0</v>
      </c>
      <c r="H1349" s="62"/>
      <c r="I1349" s="62"/>
      <c r="J1349" s="62"/>
      <c r="K1349" s="62"/>
    </row>
    <row r="1350" spans="1:11" ht="14.1" customHeight="1" x14ac:dyDescent="0.25">
      <c r="A1350" s="62"/>
      <c r="B1350" s="62"/>
      <c r="C1350" s="97" t="s">
        <v>80</v>
      </c>
      <c r="D1350" s="98">
        <v>0</v>
      </c>
      <c r="E1350" s="98">
        <v>0</v>
      </c>
      <c r="F1350" s="98">
        <v>0</v>
      </c>
      <c r="G1350" s="98">
        <v>0</v>
      </c>
      <c r="H1350" s="62"/>
      <c r="I1350" s="62"/>
      <c r="J1350" s="62"/>
      <c r="K1350" s="62"/>
    </row>
    <row r="1351" spans="1:11" ht="14.1" customHeight="1" x14ac:dyDescent="0.25">
      <c r="A1351" s="62"/>
      <c r="B1351" s="62"/>
      <c r="C1351" s="97" t="s">
        <v>81</v>
      </c>
      <c r="D1351" s="98">
        <v>0</v>
      </c>
      <c r="E1351" s="98">
        <v>0</v>
      </c>
      <c r="F1351" s="98">
        <v>0</v>
      </c>
      <c r="G1351" s="98">
        <v>0</v>
      </c>
      <c r="H1351" s="62"/>
      <c r="I1351" s="62"/>
      <c r="J1351" s="62"/>
      <c r="K1351" s="62"/>
    </row>
    <row r="1352" spans="1:11" ht="14.1" customHeight="1" x14ac:dyDescent="0.25">
      <c r="A1352" s="62"/>
      <c r="B1352" s="62"/>
      <c r="C1352" s="97" t="s">
        <v>85</v>
      </c>
      <c r="D1352" s="98">
        <v>0</v>
      </c>
      <c r="E1352" s="98">
        <v>0</v>
      </c>
      <c r="F1352" s="98">
        <v>0</v>
      </c>
      <c r="G1352" s="98">
        <v>0</v>
      </c>
      <c r="H1352" s="62"/>
      <c r="I1352" s="62"/>
      <c r="J1352" s="62"/>
      <c r="K1352" s="62"/>
    </row>
    <row r="1353" spans="1:11" ht="14.1" customHeight="1" x14ac:dyDescent="0.25">
      <c r="A1353" s="62"/>
      <c r="B1353" s="62"/>
      <c r="C1353" s="97" t="s">
        <v>80</v>
      </c>
      <c r="D1353" s="98">
        <v>0</v>
      </c>
      <c r="E1353" s="98">
        <v>0</v>
      </c>
      <c r="F1353" s="98">
        <v>0</v>
      </c>
      <c r="G1353" s="98">
        <v>0</v>
      </c>
      <c r="H1353" s="62"/>
      <c r="I1353" s="62"/>
      <c r="J1353" s="62"/>
      <c r="K1353" s="62"/>
    </row>
    <row r="1354" spans="1:11" ht="14.1" customHeight="1" x14ac:dyDescent="0.25">
      <c r="A1354" s="62"/>
      <c r="B1354" s="62"/>
      <c r="C1354" s="97" t="s">
        <v>81</v>
      </c>
      <c r="D1354" s="98">
        <v>0</v>
      </c>
      <c r="E1354" s="98">
        <v>0</v>
      </c>
      <c r="F1354" s="98">
        <v>0</v>
      </c>
      <c r="G1354" s="98">
        <v>0</v>
      </c>
      <c r="H1354" s="62"/>
      <c r="I1354" s="62"/>
      <c r="J1354" s="62"/>
      <c r="K1354" s="62"/>
    </row>
    <row r="1355" spans="1:11" ht="14.1" customHeight="1" x14ac:dyDescent="0.25">
      <c r="A1355" s="62"/>
      <c r="B1355" s="62"/>
      <c r="C1355" s="97" t="s">
        <v>86</v>
      </c>
      <c r="D1355" s="98">
        <v>0</v>
      </c>
      <c r="E1355" s="98">
        <v>0</v>
      </c>
      <c r="F1355" s="98">
        <v>0</v>
      </c>
      <c r="G1355" s="98">
        <v>0</v>
      </c>
      <c r="H1355" s="62"/>
      <c r="I1355" s="62"/>
      <c r="J1355" s="62"/>
      <c r="K1355" s="62"/>
    </row>
    <row r="1356" spans="1:11" ht="14.1" customHeight="1" x14ac:dyDescent="0.25">
      <c r="A1356" s="62"/>
      <c r="B1356" s="62"/>
      <c r="C1356" s="97" t="s">
        <v>80</v>
      </c>
      <c r="D1356" s="98">
        <v>0</v>
      </c>
      <c r="E1356" s="98">
        <v>0</v>
      </c>
      <c r="F1356" s="98">
        <v>0</v>
      </c>
      <c r="G1356" s="98">
        <v>0</v>
      </c>
      <c r="H1356" s="62"/>
      <c r="I1356" s="62"/>
      <c r="J1356" s="62"/>
      <c r="K1356" s="62"/>
    </row>
    <row r="1357" spans="1:11" ht="14.1" customHeight="1" x14ac:dyDescent="0.25">
      <c r="A1357" s="62"/>
      <c r="B1357" s="62"/>
      <c r="C1357" s="97" t="s">
        <v>81</v>
      </c>
      <c r="D1357" s="98">
        <v>0</v>
      </c>
      <c r="E1357" s="98">
        <v>0</v>
      </c>
      <c r="F1357" s="98">
        <v>0</v>
      </c>
      <c r="G1357" s="98">
        <v>0</v>
      </c>
      <c r="H1357" s="62"/>
      <c r="I1357" s="62"/>
      <c r="J1357" s="62"/>
      <c r="K1357" s="62"/>
    </row>
    <row r="1358" spans="1:11" ht="14.1" customHeight="1" x14ac:dyDescent="0.25">
      <c r="A1358" s="62"/>
      <c r="B1358" s="62"/>
      <c r="C1358" s="97" t="s">
        <v>87</v>
      </c>
      <c r="D1358" s="98">
        <v>0</v>
      </c>
      <c r="E1358" s="98">
        <v>0</v>
      </c>
      <c r="F1358" s="98">
        <v>0</v>
      </c>
      <c r="G1358" s="98">
        <v>0</v>
      </c>
      <c r="H1358" s="62"/>
      <c r="I1358" s="62"/>
      <c r="J1358" s="62"/>
      <c r="K1358" s="62"/>
    </row>
    <row r="1359" spans="1:11" ht="14.1" customHeight="1" x14ac:dyDescent="0.25">
      <c r="A1359" s="62"/>
      <c r="B1359" s="62"/>
      <c r="C1359" s="97" t="s">
        <v>80</v>
      </c>
      <c r="D1359" s="98">
        <v>0</v>
      </c>
      <c r="E1359" s="98">
        <v>0</v>
      </c>
      <c r="F1359" s="98">
        <v>0</v>
      </c>
      <c r="G1359" s="98">
        <v>0</v>
      </c>
      <c r="H1359" s="62"/>
      <c r="I1359" s="62"/>
      <c r="J1359" s="62"/>
      <c r="K1359" s="62"/>
    </row>
    <row r="1360" spans="1:11" ht="14.1" customHeight="1" x14ac:dyDescent="0.25">
      <c r="A1360" s="62"/>
      <c r="B1360" s="62"/>
      <c r="C1360" s="97" t="s">
        <v>81</v>
      </c>
      <c r="D1360" s="98">
        <v>0</v>
      </c>
      <c r="E1360" s="98">
        <v>0</v>
      </c>
      <c r="F1360" s="98">
        <v>0</v>
      </c>
      <c r="G1360" s="98">
        <v>0</v>
      </c>
      <c r="H1360" s="62"/>
      <c r="I1360" s="62"/>
      <c r="J1360" s="62"/>
      <c r="K1360" s="62"/>
    </row>
    <row r="1361" spans="1:11" ht="14.1" customHeight="1" x14ac:dyDescent="0.25">
      <c r="A1361" s="62"/>
      <c r="B1361" s="62"/>
      <c r="C1361" s="97" t="s">
        <v>88</v>
      </c>
      <c r="D1361" s="98">
        <v>0</v>
      </c>
      <c r="E1361" s="98">
        <v>0</v>
      </c>
      <c r="F1361" s="98">
        <v>0</v>
      </c>
      <c r="G1361" s="98">
        <v>0</v>
      </c>
      <c r="H1361" s="62"/>
      <c r="I1361" s="62"/>
      <c r="J1361" s="62"/>
      <c r="K1361" s="62"/>
    </row>
    <row r="1362" spans="1:11" ht="14.1" customHeight="1" x14ac:dyDescent="0.25">
      <c r="A1362" s="62"/>
      <c r="B1362" s="62"/>
      <c r="C1362" s="97" t="s">
        <v>80</v>
      </c>
      <c r="D1362" s="98">
        <v>0</v>
      </c>
      <c r="E1362" s="98">
        <v>0</v>
      </c>
      <c r="F1362" s="98">
        <v>0</v>
      </c>
      <c r="G1362" s="98">
        <v>0</v>
      </c>
      <c r="H1362" s="62"/>
      <c r="I1362" s="62"/>
      <c r="J1362" s="62"/>
      <c r="K1362" s="62"/>
    </row>
    <row r="1363" spans="1:11" ht="14.1" customHeight="1" x14ac:dyDescent="0.25">
      <c r="A1363" s="62"/>
      <c r="B1363" s="62"/>
      <c r="C1363" s="97" t="s">
        <v>89</v>
      </c>
      <c r="D1363" s="98">
        <v>0</v>
      </c>
      <c r="E1363" s="98">
        <v>0</v>
      </c>
      <c r="F1363" s="98">
        <v>0</v>
      </c>
      <c r="G1363" s="98">
        <v>0</v>
      </c>
      <c r="H1363" s="62"/>
      <c r="I1363" s="62"/>
      <c r="J1363" s="62"/>
      <c r="K1363" s="62"/>
    </row>
    <row r="1364" spans="1:11" ht="14.1" customHeight="1" x14ac:dyDescent="0.25">
      <c r="A1364" s="62"/>
      <c r="B1364" s="62"/>
      <c r="C1364" s="97" t="s">
        <v>90</v>
      </c>
      <c r="D1364" s="98">
        <v>0</v>
      </c>
      <c r="E1364" s="98">
        <v>0</v>
      </c>
      <c r="F1364" s="98">
        <v>0</v>
      </c>
      <c r="G1364" s="98">
        <v>0</v>
      </c>
      <c r="H1364" s="62"/>
      <c r="I1364" s="62"/>
      <c r="J1364" s="62"/>
      <c r="K1364" s="62"/>
    </row>
    <row r="1365" spans="1:11" ht="14.1" customHeight="1" x14ac:dyDescent="0.25">
      <c r="A1365" s="62"/>
      <c r="B1365" s="62"/>
      <c r="C1365" s="97" t="s">
        <v>91</v>
      </c>
      <c r="D1365" s="98">
        <v>0</v>
      </c>
      <c r="E1365" s="98">
        <v>0</v>
      </c>
      <c r="F1365" s="98">
        <v>0</v>
      </c>
      <c r="G1365" s="98">
        <v>0</v>
      </c>
      <c r="H1365" s="62"/>
      <c r="I1365" s="62"/>
      <c r="J1365" s="62"/>
      <c r="K1365" s="62"/>
    </row>
    <row r="1366" spans="1:11" ht="14.1" customHeight="1" x14ac:dyDescent="0.25">
      <c r="A1366" s="62"/>
      <c r="B1366" s="62"/>
      <c r="C1366" s="97" t="s">
        <v>92</v>
      </c>
      <c r="D1366" s="98">
        <v>0</v>
      </c>
      <c r="E1366" s="98">
        <v>0</v>
      </c>
      <c r="F1366" s="98">
        <v>0</v>
      </c>
      <c r="G1366" s="98">
        <v>0</v>
      </c>
      <c r="H1366" s="62"/>
      <c r="I1366" s="62"/>
      <c r="J1366" s="62"/>
      <c r="K1366" s="62"/>
    </row>
    <row r="1367" spans="1:11" ht="14.1" customHeight="1" x14ac:dyDescent="0.25">
      <c r="A1367" s="62"/>
      <c r="B1367" s="62"/>
      <c r="C1367" s="97" t="s">
        <v>93</v>
      </c>
      <c r="D1367" s="98">
        <v>3540000</v>
      </c>
      <c r="E1367" s="98">
        <v>4500000</v>
      </c>
      <c r="F1367" s="98">
        <v>4000000</v>
      </c>
      <c r="G1367" s="98">
        <v>500000</v>
      </c>
      <c r="H1367" s="62"/>
      <c r="I1367" s="62"/>
      <c r="J1367" s="62"/>
      <c r="K1367" s="62"/>
    </row>
    <row r="1368" spans="1:11" ht="14.1" customHeight="1" x14ac:dyDescent="0.25">
      <c r="A1368" s="62"/>
      <c r="B1368" s="62"/>
      <c r="C1368" s="97" t="s">
        <v>80</v>
      </c>
      <c r="D1368" s="98">
        <v>3540000</v>
      </c>
      <c r="E1368" s="98">
        <v>4500000</v>
      </c>
      <c r="F1368" s="98">
        <v>4000000</v>
      </c>
      <c r="G1368" s="98">
        <v>500000</v>
      </c>
      <c r="H1368" s="62"/>
      <c r="I1368" s="62"/>
      <c r="J1368" s="62"/>
      <c r="K1368" s="62"/>
    </row>
    <row r="1369" spans="1:11" ht="14.1" customHeight="1" x14ac:dyDescent="0.25">
      <c r="A1369" s="62"/>
      <c r="B1369" s="62"/>
      <c r="C1369" s="97" t="s">
        <v>89</v>
      </c>
      <c r="D1369" s="98">
        <v>0</v>
      </c>
      <c r="E1369" s="98">
        <v>0</v>
      </c>
      <c r="F1369" s="98">
        <v>0</v>
      </c>
      <c r="G1369" s="98">
        <v>0</v>
      </c>
      <c r="H1369" s="62"/>
      <c r="I1369" s="62"/>
      <c r="J1369" s="62"/>
      <c r="K1369" s="62"/>
    </row>
    <row r="1370" spans="1:11" ht="14.1" customHeight="1" x14ac:dyDescent="0.25">
      <c r="A1370" s="62"/>
      <c r="B1370" s="62"/>
      <c r="C1370" s="97" t="s">
        <v>90</v>
      </c>
      <c r="D1370" s="98">
        <v>0</v>
      </c>
      <c r="E1370" s="98">
        <v>0</v>
      </c>
      <c r="F1370" s="98">
        <v>0</v>
      </c>
      <c r="G1370" s="98">
        <v>0</v>
      </c>
      <c r="H1370" s="62"/>
      <c r="I1370" s="62"/>
      <c r="J1370" s="62"/>
      <c r="K1370" s="62"/>
    </row>
    <row r="1371" spans="1:11" ht="14.1" customHeight="1" x14ac:dyDescent="0.25">
      <c r="A1371" s="62"/>
      <c r="B1371" s="62"/>
      <c r="C1371" s="97" t="s">
        <v>91</v>
      </c>
      <c r="D1371" s="98">
        <v>0</v>
      </c>
      <c r="E1371" s="98">
        <v>0</v>
      </c>
      <c r="F1371" s="98">
        <v>0</v>
      </c>
      <c r="G1371" s="98">
        <v>0</v>
      </c>
      <c r="H1371" s="62"/>
      <c r="I1371" s="62"/>
      <c r="J1371" s="62"/>
      <c r="K1371" s="62"/>
    </row>
    <row r="1372" spans="1:11" ht="14.1" customHeight="1" x14ac:dyDescent="0.25">
      <c r="A1372" s="62"/>
      <c r="B1372" s="62"/>
      <c r="C1372" s="97" t="s">
        <v>92</v>
      </c>
      <c r="D1372" s="98">
        <v>0</v>
      </c>
      <c r="E1372" s="98">
        <v>0</v>
      </c>
      <c r="F1372" s="98">
        <v>0</v>
      </c>
      <c r="G1372" s="98">
        <v>0</v>
      </c>
      <c r="H1372" s="62"/>
      <c r="I1372" s="62"/>
      <c r="J1372" s="62"/>
      <c r="K1372" s="62"/>
    </row>
    <row r="1373" spans="1:11" ht="14.1" customHeight="1" x14ac:dyDescent="0.25">
      <c r="A1373" s="62"/>
      <c r="B1373" s="62"/>
      <c r="C1373" s="97" t="s">
        <v>94</v>
      </c>
      <c r="D1373" s="98">
        <v>0</v>
      </c>
      <c r="E1373" s="98">
        <v>0</v>
      </c>
      <c r="F1373" s="98">
        <v>0</v>
      </c>
      <c r="G1373" s="98">
        <v>0</v>
      </c>
      <c r="H1373" s="62"/>
      <c r="I1373" s="62"/>
      <c r="J1373" s="62"/>
      <c r="K1373" s="62"/>
    </row>
    <row r="1374" spans="1:11" ht="14.1" customHeight="1" x14ac:dyDescent="0.25">
      <c r="A1374" s="62"/>
      <c r="B1374" s="62"/>
      <c r="C1374" s="97" t="s">
        <v>80</v>
      </c>
      <c r="D1374" s="98">
        <v>0</v>
      </c>
      <c r="E1374" s="98">
        <v>0</v>
      </c>
      <c r="F1374" s="98">
        <v>0</v>
      </c>
      <c r="G1374" s="98">
        <v>0</v>
      </c>
      <c r="H1374" s="62"/>
      <c r="I1374" s="62"/>
      <c r="J1374" s="62"/>
      <c r="K1374" s="62"/>
    </row>
    <row r="1375" spans="1:11" ht="14.1" customHeight="1" x14ac:dyDescent="0.25">
      <c r="A1375" s="62"/>
      <c r="B1375" s="62"/>
      <c r="C1375" s="97" t="s">
        <v>89</v>
      </c>
      <c r="D1375" s="98">
        <v>0</v>
      </c>
      <c r="E1375" s="98">
        <v>0</v>
      </c>
      <c r="F1375" s="98">
        <v>0</v>
      </c>
      <c r="G1375" s="98">
        <v>0</v>
      </c>
      <c r="H1375" s="62"/>
      <c r="I1375" s="62"/>
      <c r="J1375" s="62"/>
      <c r="K1375" s="62"/>
    </row>
    <row r="1376" spans="1:11" ht="14.1" customHeight="1" x14ac:dyDescent="0.25">
      <c r="A1376" s="62"/>
      <c r="B1376" s="62"/>
      <c r="C1376" s="97" t="s">
        <v>90</v>
      </c>
      <c r="D1376" s="98">
        <v>0</v>
      </c>
      <c r="E1376" s="98">
        <v>0</v>
      </c>
      <c r="F1376" s="98">
        <v>0</v>
      </c>
      <c r="G1376" s="98">
        <v>0</v>
      </c>
      <c r="H1376" s="62"/>
      <c r="I1376" s="62"/>
      <c r="J1376" s="62"/>
      <c r="K1376" s="62"/>
    </row>
    <row r="1377" spans="1:11" ht="14.1" customHeight="1" x14ac:dyDescent="0.25">
      <c r="A1377" s="62"/>
      <c r="B1377" s="62"/>
      <c r="C1377" s="97" t="s">
        <v>91</v>
      </c>
      <c r="D1377" s="98">
        <v>0</v>
      </c>
      <c r="E1377" s="98">
        <v>0</v>
      </c>
      <c r="F1377" s="98">
        <v>0</v>
      </c>
      <c r="G1377" s="98">
        <v>0</v>
      </c>
      <c r="H1377" s="62"/>
      <c r="I1377" s="62"/>
      <c r="J1377" s="62"/>
      <c r="K1377" s="62"/>
    </row>
    <row r="1378" spans="1:11" ht="14.1" customHeight="1" x14ac:dyDescent="0.25">
      <c r="A1378" s="62"/>
      <c r="B1378" s="62"/>
      <c r="C1378" s="97" t="s">
        <v>92</v>
      </c>
      <c r="D1378" s="98">
        <v>0</v>
      </c>
      <c r="E1378" s="98">
        <v>0</v>
      </c>
      <c r="F1378" s="98">
        <v>0</v>
      </c>
      <c r="G1378" s="98">
        <v>0</v>
      </c>
      <c r="H1378" s="62"/>
      <c r="I1378" s="62"/>
      <c r="J1378" s="62"/>
      <c r="K1378" s="62"/>
    </row>
    <row r="1379" spans="1:11" ht="14.1" customHeight="1" x14ac:dyDescent="0.25">
      <c r="A1379" s="62"/>
      <c r="B1379" s="62"/>
      <c r="C1379" s="97" t="s">
        <v>95</v>
      </c>
      <c r="D1379" s="98">
        <v>0</v>
      </c>
      <c r="E1379" s="98">
        <v>0</v>
      </c>
      <c r="F1379" s="98">
        <v>0</v>
      </c>
      <c r="G1379" s="98">
        <v>0</v>
      </c>
      <c r="H1379" s="62"/>
      <c r="I1379" s="62"/>
      <c r="J1379" s="62"/>
      <c r="K1379" s="62"/>
    </row>
    <row r="1380" spans="1:11" ht="14.1" customHeight="1" x14ac:dyDescent="0.25">
      <c r="A1380" s="62"/>
      <c r="B1380" s="62"/>
      <c r="C1380" s="97" t="s">
        <v>96</v>
      </c>
      <c r="D1380" s="98">
        <v>0</v>
      </c>
      <c r="E1380" s="98">
        <v>0</v>
      </c>
      <c r="F1380" s="98">
        <v>0</v>
      </c>
      <c r="G1380" s="98">
        <v>0</v>
      </c>
      <c r="H1380" s="62"/>
      <c r="I1380" s="62"/>
      <c r="J1380" s="62"/>
      <c r="K1380" s="62"/>
    </row>
    <row r="1381" spans="1:11" ht="14.1" customHeight="1" x14ac:dyDescent="0.25">
      <c r="A1381" s="62"/>
      <c r="B1381" s="62"/>
      <c r="C1381" s="99" t="s">
        <v>97</v>
      </c>
      <c r="D1381" s="98">
        <v>3540000</v>
      </c>
      <c r="E1381" s="98">
        <v>4500000</v>
      </c>
      <c r="F1381" s="98">
        <v>4000000</v>
      </c>
      <c r="G1381" s="98">
        <v>500000</v>
      </c>
      <c r="H1381" s="62"/>
      <c r="I1381" s="62"/>
      <c r="J1381" s="62"/>
      <c r="K1381" s="62"/>
    </row>
    <row r="1382" spans="1:11" ht="14.1" customHeight="1" x14ac:dyDescent="0.25">
      <c r="A1382" s="62"/>
      <c r="B1382" s="62"/>
      <c r="C1382" s="86" t="s">
        <v>47</v>
      </c>
      <c r="D1382" s="87" t="s">
        <v>1297</v>
      </c>
      <c r="E1382" s="88"/>
      <c r="F1382" s="88"/>
      <c r="G1382" s="88"/>
      <c r="H1382" s="62"/>
      <c r="I1382" s="62"/>
      <c r="J1382" s="62"/>
      <c r="K1382" s="62"/>
    </row>
    <row r="1383" spans="1:11" ht="14.1" customHeight="1" x14ac:dyDescent="0.25">
      <c r="A1383" s="62"/>
      <c r="B1383" s="62"/>
      <c r="C1383" s="89" t="s">
        <v>49</v>
      </c>
      <c r="D1383" s="90" t="s">
        <v>20</v>
      </c>
      <c r="E1383" s="45"/>
      <c r="F1383" s="45"/>
      <c r="G1383" s="45"/>
      <c r="H1383" s="62"/>
      <c r="I1383" s="62"/>
      <c r="J1383" s="62"/>
      <c r="K1383" s="62"/>
    </row>
    <row r="1384" spans="1:11" ht="14.1" customHeight="1" x14ac:dyDescent="0.25">
      <c r="A1384" s="62"/>
      <c r="B1384" s="62"/>
      <c r="C1384" s="89" t="s">
        <v>51</v>
      </c>
      <c r="D1384" s="90" t="s">
        <v>1000</v>
      </c>
      <c r="E1384" s="45"/>
      <c r="F1384" s="45"/>
      <c r="G1384" s="45"/>
      <c r="H1384" s="62"/>
      <c r="I1384" s="62"/>
      <c r="J1384" s="62"/>
      <c r="K1384" s="62"/>
    </row>
    <row r="1385" spans="1:11" ht="15" customHeight="1" x14ac:dyDescent="0.25">
      <c r="A1385" s="62"/>
      <c r="B1385" s="62"/>
      <c r="C1385" s="91"/>
      <c r="D1385" s="92">
        <v>2021</v>
      </c>
      <c r="E1385" s="92">
        <v>2022</v>
      </c>
      <c r="F1385" s="92">
        <v>2023</v>
      </c>
      <c r="G1385" s="92">
        <v>2024</v>
      </c>
      <c r="H1385" s="62"/>
      <c r="I1385" s="62"/>
      <c r="J1385" s="62"/>
      <c r="K1385" s="62"/>
    </row>
    <row r="1386" spans="1:11" ht="15" customHeight="1" x14ac:dyDescent="0.25">
      <c r="A1386" s="62"/>
      <c r="B1386" s="62"/>
      <c r="C1386" s="93"/>
      <c r="D1386" s="94" t="s">
        <v>17</v>
      </c>
      <c r="E1386" s="94" t="s">
        <v>18</v>
      </c>
      <c r="F1386" s="94" t="s">
        <v>18</v>
      </c>
      <c r="G1386" s="94" t="s">
        <v>18</v>
      </c>
      <c r="H1386" s="62"/>
      <c r="I1386" s="62"/>
      <c r="J1386" s="62"/>
      <c r="K1386" s="62"/>
    </row>
    <row r="1387" spans="1:11" ht="14.1" customHeight="1" x14ac:dyDescent="0.25">
      <c r="A1387" s="62"/>
      <c r="B1387" s="62"/>
      <c r="C1387" s="78" t="s">
        <v>53</v>
      </c>
      <c r="D1387" s="82" t="s">
        <v>20</v>
      </c>
      <c r="E1387" s="82" t="s">
        <v>191</v>
      </c>
      <c r="F1387" s="82" t="s">
        <v>43</v>
      </c>
      <c r="G1387" s="82" t="s">
        <v>43</v>
      </c>
      <c r="H1387" s="62"/>
      <c r="I1387" s="62"/>
      <c r="J1387" s="62"/>
      <c r="K1387" s="62"/>
    </row>
    <row r="1388" spans="1:11" ht="14.1" customHeight="1" x14ac:dyDescent="0.25">
      <c r="A1388" s="62"/>
      <c r="B1388" s="62"/>
      <c r="C1388" s="78" t="s">
        <v>57</v>
      </c>
      <c r="D1388" s="82" t="s">
        <v>20</v>
      </c>
      <c r="E1388" s="82" t="s">
        <v>638</v>
      </c>
      <c r="F1388" s="82" t="s">
        <v>43</v>
      </c>
      <c r="G1388" s="82" t="s">
        <v>43</v>
      </c>
      <c r="H1388" s="62"/>
      <c r="I1388" s="62"/>
      <c r="J1388" s="62"/>
      <c r="K1388" s="62"/>
    </row>
    <row r="1389" spans="1:11" ht="14.1" customHeight="1" x14ac:dyDescent="0.25">
      <c r="A1389" s="62"/>
      <c r="B1389" s="62"/>
      <c r="C1389" s="78" t="s">
        <v>62</v>
      </c>
      <c r="D1389" s="82" t="s">
        <v>43</v>
      </c>
      <c r="E1389" s="82" t="s">
        <v>638</v>
      </c>
      <c r="F1389" s="82" t="s">
        <v>43</v>
      </c>
      <c r="G1389" s="82" t="s">
        <v>43</v>
      </c>
      <c r="H1389" s="62"/>
      <c r="I1389" s="62"/>
      <c r="J1389" s="62"/>
      <c r="K1389" s="62"/>
    </row>
    <row r="1390" spans="1:11" ht="14.1" customHeight="1" x14ac:dyDescent="0.25">
      <c r="A1390" s="62"/>
      <c r="B1390" s="62"/>
      <c r="C1390" s="78" t="s">
        <v>67</v>
      </c>
      <c r="D1390" s="82" t="s">
        <v>20</v>
      </c>
      <c r="E1390" s="82" t="s">
        <v>20</v>
      </c>
      <c r="F1390" s="82" t="s">
        <v>210</v>
      </c>
      <c r="G1390" s="82" t="s">
        <v>20</v>
      </c>
      <c r="H1390" s="62"/>
      <c r="I1390" s="62"/>
      <c r="J1390" s="62"/>
      <c r="K1390" s="62"/>
    </row>
    <row r="1391" spans="1:11" ht="14.1" customHeight="1" x14ac:dyDescent="0.25">
      <c r="A1391" s="62"/>
      <c r="B1391" s="62"/>
      <c r="C1391" s="78" t="s">
        <v>70</v>
      </c>
      <c r="D1391" s="82" t="s">
        <v>20</v>
      </c>
      <c r="E1391" s="82" t="s">
        <v>20</v>
      </c>
      <c r="F1391" s="82" t="s">
        <v>210</v>
      </c>
      <c r="G1391" s="82" t="s">
        <v>20</v>
      </c>
      <c r="H1391" s="62"/>
      <c r="I1391" s="62"/>
      <c r="J1391" s="62"/>
      <c r="K1391" s="62"/>
    </row>
    <row r="1392" spans="1:11" ht="14.1" customHeight="1" x14ac:dyDescent="0.25">
      <c r="A1392" s="62"/>
      <c r="B1392" s="62"/>
      <c r="C1392" s="78" t="s">
        <v>74</v>
      </c>
      <c r="D1392" s="82" t="s">
        <v>20</v>
      </c>
      <c r="E1392" s="82" t="s">
        <v>20</v>
      </c>
      <c r="F1392" s="82" t="s">
        <v>210</v>
      </c>
      <c r="G1392" s="82" t="s">
        <v>20</v>
      </c>
      <c r="H1392" s="62"/>
      <c r="I1392" s="62"/>
      <c r="J1392" s="62"/>
      <c r="K1392" s="62"/>
    </row>
    <row r="1393" spans="1:11" ht="14.1" customHeight="1" x14ac:dyDescent="0.25">
      <c r="A1393" s="62"/>
      <c r="B1393" s="62"/>
      <c r="C1393" s="95" t="s">
        <v>78</v>
      </c>
      <c r="D1393" s="96"/>
      <c r="E1393" s="96"/>
      <c r="F1393" s="96"/>
      <c r="G1393" s="96"/>
      <c r="H1393" s="62"/>
      <c r="I1393" s="62"/>
      <c r="J1393" s="62"/>
      <c r="K1393" s="62"/>
    </row>
    <row r="1394" spans="1:11" ht="14.1" customHeight="1" x14ac:dyDescent="0.25">
      <c r="A1394" s="62"/>
      <c r="B1394" s="62"/>
      <c r="C1394" s="91"/>
      <c r="D1394" s="92">
        <v>2021</v>
      </c>
      <c r="E1394" s="92">
        <v>2022</v>
      </c>
      <c r="F1394" s="92">
        <v>2023</v>
      </c>
      <c r="G1394" s="92">
        <v>2024</v>
      </c>
      <c r="H1394" s="62"/>
      <c r="I1394" s="62"/>
      <c r="J1394" s="62"/>
      <c r="K1394" s="62"/>
    </row>
    <row r="1395" spans="1:11" ht="14.1" customHeight="1" x14ac:dyDescent="0.25">
      <c r="A1395" s="62"/>
      <c r="B1395" s="62"/>
      <c r="C1395" s="93"/>
      <c r="D1395" s="94" t="s">
        <v>17</v>
      </c>
      <c r="E1395" s="94" t="s">
        <v>18</v>
      </c>
      <c r="F1395" s="94" t="s">
        <v>18</v>
      </c>
      <c r="G1395" s="94" t="s">
        <v>18</v>
      </c>
      <c r="H1395" s="62"/>
      <c r="I1395" s="62"/>
      <c r="J1395" s="62"/>
      <c r="K1395" s="62"/>
    </row>
    <row r="1396" spans="1:11" ht="14.1" customHeight="1" x14ac:dyDescent="0.25">
      <c r="A1396" s="62"/>
      <c r="B1396" s="62"/>
      <c r="C1396" s="97" t="s">
        <v>79</v>
      </c>
      <c r="D1396" s="100" t="s">
        <v>20</v>
      </c>
      <c r="E1396" s="98">
        <v>0</v>
      </c>
      <c r="F1396" s="98">
        <v>0</v>
      </c>
      <c r="G1396" s="98">
        <v>0</v>
      </c>
      <c r="H1396" s="62"/>
      <c r="I1396" s="62"/>
      <c r="J1396" s="62"/>
      <c r="K1396" s="62"/>
    </row>
    <row r="1397" spans="1:11" ht="14.1" customHeight="1" x14ac:dyDescent="0.25">
      <c r="A1397" s="62"/>
      <c r="B1397" s="62"/>
      <c r="C1397" s="97" t="s">
        <v>80</v>
      </c>
      <c r="D1397" s="100" t="s">
        <v>20</v>
      </c>
      <c r="E1397" s="98">
        <v>0</v>
      </c>
      <c r="F1397" s="98">
        <v>0</v>
      </c>
      <c r="G1397" s="98">
        <v>0</v>
      </c>
      <c r="H1397" s="62"/>
      <c r="I1397" s="62"/>
      <c r="J1397" s="62"/>
      <c r="K1397" s="62"/>
    </row>
    <row r="1398" spans="1:11" ht="14.1" customHeight="1" x14ac:dyDescent="0.25">
      <c r="A1398" s="62"/>
      <c r="B1398" s="62"/>
      <c r="C1398" s="97" t="s">
        <v>81</v>
      </c>
      <c r="D1398" s="100" t="s">
        <v>20</v>
      </c>
      <c r="E1398" s="98">
        <v>0</v>
      </c>
      <c r="F1398" s="98">
        <v>0</v>
      </c>
      <c r="G1398" s="98">
        <v>0</v>
      </c>
      <c r="H1398" s="62"/>
      <c r="I1398" s="62"/>
      <c r="J1398" s="62"/>
      <c r="K1398" s="62"/>
    </row>
    <row r="1399" spans="1:11" ht="14.1" customHeight="1" x14ac:dyDescent="0.25">
      <c r="A1399" s="62"/>
      <c r="B1399" s="62"/>
      <c r="C1399" s="97" t="s">
        <v>82</v>
      </c>
      <c r="D1399" s="100" t="s">
        <v>20</v>
      </c>
      <c r="E1399" s="98">
        <v>0</v>
      </c>
      <c r="F1399" s="98">
        <v>0</v>
      </c>
      <c r="G1399" s="98">
        <v>0</v>
      </c>
      <c r="H1399" s="62"/>
      <c r="I1399" s="62"/>
      <c r="J1399" s="62"/>
      <c r="K1399" s="62"/>
    </row>
    <row r="1400" spans="1:11" ht="14.1" customHeight="1" x14ac:dyDescent="0.25">
      <c r="A1400" s="62"/>
      <c r="B1400" s="62"/>
      <c r="C1400" s="97" t="s">
        <v>80</v>
      </c>
      <c r="D1400" s="100" t="s">
        <v>20</v>
      </c>
      <c r="E1400" s="98">
        <v>0</v>
      </c>
      <c r="F1400" s="98">
        <v>0</v>
      </c>
      <c r="G1400" s="98">
        <v>0</v>
      </c>
      <c r="H1400" s="62"/>
      <c r="I1400" s="62"/>
      <c r="J1400" s="62"/>
      <c r="K1400" s="62"/>
    </row>
    <row r="1401" spans="1:11" ht="14.1" customHeight="1" x14ac:dyDescent="0.25">
      <c r="A1401" s="62"/>
      <c r="B1401" s="62"/>
      <c r="C1401" s="97" t="s">
        <v>81</v>
      </c>
      <c r="D1401" s="100" t="s">
        <v>20</v>
      </c>
      <c r="E1401" s="98">
        <v>0</v>
      </c>
      <c r="F1401" s="98">
        <v>0</v>
      </c>
      <c r="G1401" s="98">
        <v>0</v>
      </c>
      <c r="H1401" s="62"/>
      <c r="I1401" s="62"/>
      <c r="J1401" s="62"/>
      <c r="K1401" s="62"/>
    </row>
    <row r="1402" spans="1:11" ht="14.1" customHeight="1" x14ac:dyDescent="0.25">
      <c r="A1402" s="62"/>
      <c r="B1402" s="62"/>
      <c r="C1402" s="97" t="s">
        <v>83</v>
      </c>
      <c r="D1402" s="100" t="s">
        <v>20</v>
      </c>
      <c r="E1402" s="98">
        <v>0</v>
      </c>
      <c r="F1402" s="98">
        <v>0</v>
      </c>
      <c r="G1402" s="98">
        <v>0</v>
      </c>
      <c r="H1402" s="62"/>
      <c r="I1402" s="62"/>
      <c r="J1402" s="62"/>
      <c r="K1402" s="62"/>
    </row>
    <row r="1403" spans="1:11" ht="14.1" customHeight="1" x14ac:dyDescent="0.25">
      <c r="A1403" s="62"/>
      <c r="B1403" s="62"/>
      <c r="C1403" s="97" t="s">
        <v>80</v>
      </c>
      <c r="D1403" s="100" t="s">
        <v>20</v>
      </c>
      <c r="E1403" s="98">
        <v>0</v>
      </c>
      <c r="F1403" s="98">
        <v>0</v>
      </c>
      <c r="G1403" s="98">
        <v>0</v>
      </c>
      <c r="H1403" s="62"/>
      <c r="I1403" s="62"/>
      <c r="J1403" s="62"/>
      <c r="K1403" s="62"/>
    </row>
    <row r="1404" spans="1:11" ht="14.1" customHeight="1" x14ac:dyDescent="0.25">
      <c r="A1404" s="62"/>
      <c r="B1404" s="62"/>
      <c r="C1404" s="97" t="s">
        <v>81</v>
      </c>
      <c r="D1404" s="100" t="s">
        <v>20</v>
      </c>
      <c r="E1404" s="98">
        <v>0</v>
      </c>
      <c r="F1404" s="98">
        <v>0</v>
      </c>
      <c r="G1404" s="98">
        <v>0</v>
      </c>
      <c r="H1404" s="62"/>
      <c r="I1404" s="62"/>
      <c r="J1404" s="62"/>
      <c r="K1404" s="62"/>
    </row>
    <row r="1405" spans="1:11" ht="14.1" customHeight="1" x14ac:dyDescent="0.25">
      <c r="A1405" s="62"/>
      <c r="B1405" s="62"/>
      <c r="C1405" s="97" t="s">
        <v>84</v>
      </c>
      <c r="D1405" s="100" t="s">
        <v>20</v>
      </c>
      <c r="E1405" s="98">
        <v>0</v>
      </c>
      <c r="F1405" s="98">
        <v>0</v>
      </c>
      <c r="G1405" s="98">
        <v>0</v>
      </c>
      <c r="H1405" s="62"/>
      <c r="I1405" s="62"/>
      <c r="J1405" s="62"/>
      <c r="K1405" s="62"/>
    </row>
    <row r="1406" spans="1:11" ht="14.1" customHeight="1" x14ac:dyDescent="0.25">
      <c r="A1406" s="62"/>
      <c r="B1406" s="62"/>
      <c r="C1406" s="97" t="s">
        <v>80</v>
      </c>
      <c r="D1406" s="100" t="s">
        <v>20</v>
      </c>
      <c r="E1406" s="98">
        <v>0</v>
      </c>
      <c r="F1406" s="98">
        <v>0</v>
      </c>
      <c r="G1406" s="98">
        <v>0</v>
      </c>
      <c r="H1406" s="62"/>
      <c r="I1406" s="62"/>
      <c r="J1406" s="62"/>
      <c r="K1406" s="62"/>
    </row>
    <row r="1407" spans="1:11" ht="14.1" customHeight="1" x14ac:dyDescent="0.25">
      <c r="A1407" s="62"/>
      <c r="B1407" s="62"/>
      <c r="C1407" s="97" t="s">
        <v>81</v>
      </c>
      <c r="D1407" s="100" t="s">
        <v>20</v>
      </c>
      <c r="E1407" s="98">
        <v>0</v>
      </c>
      <c r="F1407" s="98">
        <v>0</v>
      </c>
      <c r="G1407" s="98">
        <v>0</v>
      </c>
      <c r="H1407" s="62"/>
      <c r="I1407" s="62"/>
      <c r="J1407" s="62"/>
      <c r="K1407" s="62"/>
    </row>
    <row r="1408" spans="1:11" ht="14.1" customHeight="1" x14ac:dyDescent="0.25">
      <c r="A1408" s="62"/>
      <c r="B1408" s="62"/>
      <c r="C1408" s="97" t="s">
        <v>85</v>
      </c>
      <c r="D1408" s="100" t="s">
        <v>20</v>
      </c>
      <c r="E1408" s="98">
        <v>0</v>
      </c>
      <c r="F1408" s="98">
        <v>0</v>
      </c>
      <c r="G1408" s="98">
        <v>0</v>
      </c>
      <c r="H1408" s="62"/>
      <c r="I1408" s="62"/>
      <c r="J1408" s="62"/>
      <c r="K1408" s="62"/>
    </row>
    <row r="1409" spans="1:11" ht="14.1" customHeight="1" x14ac:dyDescent="0.25">
      <c r="A1409" s="62"/>
      <c r="B1409" s="62"/>
      <c r="C1409" s="97" t="s">
        <v>80</v>
      </c>
      <c r="D1409" s="100" t="s">
        <v>20</v>
      </c>
      <c r="E1409" s="98">
        <v>0</v>
      </c>
      <c r="F1409" s="98">
        <v>0</v>
      </c>
      <c r="G1409" s="98">
        <v>0</v>
      </c>
      <c r="H1409" s="62"/>
      <c r="I1409" s="62"/>
      <c r="J1409" s="62"/>
      <c r="K1409" s="62"/>
    </row>
    <row r="1410" spans="1:11" ht="14.1" customHeight="1" x14ac:dyDescent="0.25">
      <c r="A1410" s="62"/>
      <c r="B1410" s="62"/>
      <c r="C1410" s="97" t="s">
        <v>81</v>
      </c>
      <c r="D1410" s="100" t="s">
        <v>20</v>
      </c>
      <c r="E1410" s="98">
        <v>0</v>
      </c>
      <c r="F1410" s="98">
        <v>0</v>
      </c>
      <c r="G1410" s="98">
        <v>0</v>
      </c>
      <c r="H1410" s="62"/>
      <c r="I1410" s="62"/>
      <c r="J1410" s="62"/>
      <c r="K1410" s="62"/>
    </row>
    <row r="1411" spans="1:11" ht="14.1" customHeight="1" x14ac:dyDescent="0.25">
      <c r="A1411" s="62"/>
      <c r="B1411" s="62"/>
      <c r="C1411" s="97" t="s">
        <v>86</v>
      </c>
      <c r="D1411" s="100" t="s">
        <v>20</v>
      </c>
      <c r="E1411" s="98">
        <v>0</v>
      </c>
      <c r="F1411" s="98">
        <v>0</v>
      </c>
      <c r="G1411" s="98">
        <v>0</v>
      </c>
      <c r="H1411" s="62"/>
      <c r="I1411" s="62"/>
      <c r="J1411" s="62"/>
      <c r="K1411" s="62"/>
    </row>
    <row r="1412" spans="1:11" ht="14.1" customHeight="1" x14ac:dyDescent="0.25">
      <c r="A1412" s="62"/>
      <c r="B1412" s="62"/>
      <c r="C1412" s="97" t="s">
        <v>80</v>
      </c>
      <c r="D1412" s="100" t="s">
        <v>20</v>
      </c>
      <c r="E1412" s="98">
        <v>0</v>
      </c>
      <c r="F1412" s="98">
        <v>0</v>
      </c>
      <c r="G1412" s="98">
        <v>0</v>
      </c>
      <c r="H1412" s="62"/>
      <c r="I1412" s="62"/>
      <c r="J1412" s="62"/>
      <c r="K1412" s="62"/>
    </row>
    <row r="1413" spans="1:11" ht="14.1" customHeight="1" x14ac:dyDescent="0.25">
      <c r="A1413" s="62"/>
      <c r="B1413" s="62"/>
      <c r="C1413" s="97" t="s">
        <v>81</v>
      </c>
      <c r="D1413" s="100" t="s">
        <v>20</v>
      </c>
      <c r="E1413" s="98">
        <v>0</v>
      </c>
      <c r="F1413" s="98">
        <v>0</v>
      </c>
      <c r="G1413" s="98">
        <v>0</v>
      </c>
      <c r="H1413" s="62"/>
      <c r="I1413" s="62"/>
      <c r="J1413" s="62"/>
      <c r="K1413" s="62"/>
    </row>
    <row r="1414" spans="1:11" ht="14.1" customHeight="1" x14ac:dyDescent="0.25">
      <c r="A1414" s="62"/>
      <c r="B1414" s="62"/>
      <c r="C1414" s="97" t="s">
        <v>87</v>
      </c>
      <c r="D1414" s="100" t="s">
        <v>20</v>
      </c>
      <c r="E1414" s="98">
        <v>0</v>
      </c>
      <c r="F1414" s="98">
        <v>0</v>
      </c>
      <c r="G1414" s="98">
        <v>0</v>
      </c>
      <c r="H1414" s="62"/>
      <c r="I1414" s="62"/>
      <c r="J1414" s="62"/>
      <c r="K1414" s="62"/>
    </row>
    <row r="1415" spans="1:11" ht="14.1" customHeight="1" x14ac:dyDescent="0.25">
      <c r="A1415" s="62"/>
      <c r="B1415" s="62"/>
      <c r="C1415" s="97" t="s">
        <v>80</v>
      </c>
      <c r="D1415" s="100" t="s">
        <v>20</v>
      </c>
      <c r="E1415" s="98">
        <v>0</v>
      </c>
      <c r="F1415" s="98">
        <v>0</v>
      </c>
      <c r="G1415" s="98">
        <v>0</v>
      </c>
      <c r="H1415" s="62"/>
      <c r="I1415" s="62"/>
      <c r="J1415" s="62"/>
      <c r="K1415" s="62"/>
    </row>
    <row r="1416" spans="1:11" ht="14.1" customHeight="1" x14ac:dyDescent="0.25">
      <c r="A1416" s="62"/>
      <c r="B1416" s="62"/>
      <c r="C1416" s="97" t="s">
        <v>81</v>
      </c>
      <c r="D1416" s="100" t="s">
        <v>20</v>
      </c>
      <c r="E1416" s="98">
        <v>0</v>
      </c>
      <c r="F1416" s="98">
        <v>0</v>
      </c>
      <c r="G1416" s="98">
        <v>0</v>
      </c>
      <c r="H1416" s="62"/>
      <c r="I1416" s="62"/>
      <c r="J1416" s="62"/>
      <c r="K1416" s="62"/>
    </row>
    <row r="1417" spans="1:11" ht="14.1" customHeight="1" x14ac:dyDescent="0.25">
      <c r="A1417" s="62"/>
      <c r="B1417" s="62"/>
      <c r="C1417" s="97" t="s">
        <v>88</v>
      </c>
      <c r="D1417" s="100" t="s">
        <v>20</v>
      </c>
      <c r="E1417" s="98">
        <v>0</v>
      </c>
      <c r="F1417" s="98">
        <v>0</v>
      </c>
      <c r="G1417" s="98">
        <v>0</v>
      </c>
      <c r="H1417" s="62"/>
      <c r="I1417" s="62"/>
      <c r="J1417" s="62"/>
      <c r="K1417" s="62"/>
    </row>
    <row r="1418" spans="1:11" ht="14.1" customHeight="1" x14ac:dyDescent="0.25">
      <c r="A1418" s="62"/>
      <c r="B1418" s="62"/>
      <c r="C1418" s="97" t="s">
        <v>80</v>
      </c>
      <c r="D1418" s="100" t="s">
        <v>20</v>
      </c>
      <c r="E1418" s="98">
        <v>0</v>
      </c>
      <c r="F1418" s="98">
        <v>0</v>
      </c>
      <c r="G1418" s="98">
        <v>0</v>
      </c>
      <c r="H1418" s="62"/>
      <c r="I1418" s="62"/>
      <c r="J1418" s="62"/>
      <c r="K1418" s="62"/>
    </row>
    <row r="1419" spans="1:11" ht="14.1" customHeight="1" x14ac:dyDescent="0.25">
      <c r="A1419" s="62"/>
      <c r="B1419" s="62"/>
      <c r="C1419" s="97" t="s">
        <v>89</v>
      </c>
      <c r="D1419" s="100" t="s">
        <v>20</v>
      </c>
      <c r="E1419" s="98">
        <v>0</v>
      </c>
      <c r="F1419" s="98">
        <v>0</v>
      </c>
      <c r="G1419" s="98">
        <v>0</v>
      </c>
      <c r="H1419" s="62"/>
      <c r="I1419" s="62"/>
      <c r="J1419" s="62"/>
      <c r="K1419" s="62"/>
    </row>
    <row r="1420" spans="1:11" ht="14.1" customHeight="1" x14ac:dyDescent="0.25">
      <c r="A1420" s="62"/>
      <c r="B1420" s="62"/>
      <c r="C1420" s="97" t="s">
        <v>90</v>
      </c>
      <c r="D1420" s="100" t="s">
        <v>20</v>
      </c>
      <c r="E1420" s="98">
        <v>0</v>
      </c>
      <c r="F1420" s="98">
        <v>0</v>
      </c>
      <c r="G1420" s="98">
        <v>0</v>
      </c>
      <c r="H1420" s="62"/>
      <c r="I1420" s="62"/>
      <c r="J1420" s="62"/>
      <c r="K1420" s="62"/>
    </row>
    <row r="1421" spans="1:11" ht="14.1" customHeight="1" x14ac:dyDescent="0.25">
      <c r="A1421" s="62"/>
      <c r="B1421" s="62"/>
      <c r="C1421" s="97" t="s">
        <v>91</v>
      </c>
      <c r="D1421" s="100" t="s">
        <v>20</v>
      </c>
      <c r="E1421" s="98">
        <v>0</v>
      </c>
      <c r="F1421" s="98">
        <v>0</v>
      </c>
      <c r="G1421" s="98">
        <v>0</v>
      </c>
      <c r="H1421" s="62"/>
      <c r="I1421" s="62"/>
      <c r="J1421" s="62"/>
      <c r="K1421" s="62"/>
    </row>
    <row r="1422" spans="1:11" ht="14.1" customHeight="1" x14ac:dyDescent="0.25">
      <c r="A1422" s="62"/>
      <c r="B1422" s="62"/>
      <c r="C1422" s="97" t="s">
        <v>92</v>
      </c>
      <c r="D1422" s="100" t="s">
        <v>20</v>
      </c>
      <c r="E1422" s="98">
        <v>0</v>
      </c>
      <c r="F1422" s="98">
        <v>0</v>
      </c>
      <c r="G1422" s="98">
        <v>0</v>
      </c>
      <c r="H1422" s="62"/>
      <c r="I1422" s="62"/>
      <c r="J1422" s="62"/>
      <c r="K1422" s="62"/>
    </row>
    <row r="1423" spans="1:11" ht="14.1" customHeight="1" x14ac:dyDescent="0.25">
      <c r="A1423" s="62"/>
      <c r="B1423" s="62"/>
      <c r="C1423" s="97" t="s">
        <v>93</v>
      </c>
      <c r="D1423" s="100" t="s">
        <v>20</v>
      </c>
      <c r="E1423" s="98">
        <v>900000</v>
      </c>
      <c r="F1423" s="98">
        <v>0</v>
      </c>
      <c r="G1423" s="98">
        <v>0</v>
      </c>
      <c r="H1423" s="62"/>
      <c r="I1423" s="62"/>
      <c r="J1423" s="62"/>
      <c r="K1423" s="62"/>
    </row>
    <row r="1424" spans="1:11" ht="14.1" customHeight="1" x14ac:dyDescent="0.25">
      <c r="A1424" s="62"/>
      <c r="B1424" s="62"/>
      <c r="C1424" s="97" t="s">
        <v>80</v>
      </c>
      <c r="D1424" s="100" t="s">
        <v>20</v>
      </c>
      <c r="E1424" s="98">
        <v>900000</v>
      </c>
      <c r="F1424" s="98">
        <v>0</v>
      </c>
      <c r="G1424" s="98">
        <v>0</v>
      </c>
      <c r="H1424" s="62"/>
      <c r="I1424" s="62"/>
      <c r="J1424" s="62"/>
      <c r="K1424" s="62"/>
    </row>
    <row r="1425" spans="1:11" ht="14.1" customHeight="1" x14ac:dyDescent="0.25">
      <c r="A1425" s="62"/>
      <c r="B1425" s="62"/>
      <c r="C1425" s="97" t="s">
        <v>89</v>
      </c>
      <c r="D1425" s="100" t="s">
        <v>20</v>
      </c>
      <c r="E1425" s="98">
        <v>0</v>
      </c>
      <c r="F1425" s="98">
        <v>0</v>
      </c>
      <c r="G1425" s="98">
        <v>0</v>
      </c>
      <c r="H1425" s="62"/>
      <c r="I1425" s="62"/>
      <c r="J1425" s="62"/>
      <c r="K1425" s="62"/>
    </row>
    <row r="1426" spans="1:11" ht="14.1" customHeight="1" x14ac:dyDescent="0.25">
      <c r="A1426" s="62"/>
      <c r="B1426" s="62"/>
      <c r="C1426" s="97" t="s">
        <v>90</v>
      </c>
      <c r="D1426" s="100" t="s">
        <v>20</v>
      </c>
      <c r="E1426" s="98">
        <v>0</v>
      </c>
      <c r="F1426" s="98">
        <v>0</v>
      </c>
      <c r="G1426" s="98">
        <v>0</v>
      </c>
      <c r="H1426" s="62"/>
      <c r="I1426" s="62"/>
      <c r="J1426" s="62"/>
      <c r="K1426" s="62"/>
    </row>
    <row r="1427" spans="1:11" ht="14.1" customHeight="1" x14ac:dyDescent="0.25">
      <c r="A1427" s="62"/>
      <c r="B1427" s="62"/>
      <c r="C1427" s="97" t="s">
        <v>91</v>
      </c>
      <c r="D1427" s="100" t="s">
        <v>20</v>
      </c>
      <c r="E1427" s="98">
        <v>0</v>
      </c>
      <c r="F1427" s="98">
        <v>0</v>
      </c>
      <c r="G1427" s="98">
        <v>0</v>
      </c>
      <c r="H1427" s="62"/>
      <c r="I1427" s="62"/>
      <c r="J1427" s="62"/>
      <c r="K1427" s="62"/>
    </row>
    <row r="1428" spans="1:11" ht="14.1" customHeight="1" x14ac:dyDescent="0.25">
      <c r="A1428" s="62"/>
      <c r="B1428" s="62"/>
      <c r="C1428" s="97" t="s">
        <v>92</v>
      </c>
      <c r="D1428" s="100" t="s">
        <v>20</v>
      </c>
      <c r="E1428" s="98">
        <v>0</v>
      </c>
      <c r="F1428" s="98">
        <v>0</v>
      </c>
      <c r="G1428" s="98">
        <v>0</v>
      </c>
      <c r="H1428" s="62"/>
      <c r="I1428" s="62"/>
      <c r="J1428" s="62"/>
      <c r="K1428" s="62"/>
    </row>
    <row r="1429" spans="1:11" ht="14.1" customHeight="1" x14ac:dyDescent="0.25">
      <c r="A1429" s="62"/>
      <c r="B1429" s="62"/>
      <c r="C1429" s="97" t="s">
        <v>94</v>
      </c>
      <c r="D1429" s="100" t="s">
        <v>20</v>
      </c>
      <c r="E1429" s="98">
        <v>0</v>
      </c>
      <c r="F1429" s="98">
        <v>0</v>
      </c>
      <c r="G1429" s="98">
        <v>0</v>
      </c>
      <c r="H1429" s="62"/>
      <c r="I1429" s="62"/>
      <c r="J1429" s="62"/>
      <c r="K1429" s="62"/>
    </row>
    <row r="1430" spans="1:11" ht="14.1" customHeight="1" x14ac:dyDescent="0.25">
      <c r="A1430" s="62"/>
      <c r="B1430" s="62"/>
      <c r="C1430" s="97" t="s">
        <v>80</v>
      </c>
      <c r="D1430" s="100" t="s">
        <v>20</v>
      </c>
      <c r="E1430" s="98">
        <v>0</v>
      </c>
      <c r="F1430" s="98">
        <v>0</v>
      </c>
      <c r="G1430" s="98">
        <v>0</v>
      </c>
      <c r="H1430" s="62"/>
      <c r="I1430" s="62"/>
      <c r="J1430" s="62"/>
      <c r="K1430" s="62"/>
    </row>
    <row r="1431" spans="1:11" ht="14.1" customHeight="1" x14ac:dyDescent="0.25">
      <c r="A1431" s="62"/>
      <c r="B1431" s="62"/>
      <c r="C1431" s="97" t="s">
        <v>89</v>
      </c>
      <c r="D1431" s="100" t="s">
        <v>20</v>
      </c>
      <c r="E1431" s="98">
        <v>0</v>
      </c>
      <c r="F1431" s="98">
        <v>0</v>
      </c>
      <c r="G1431" s="98">
        <v>0</v>
      </c>
      <c r="H1431" s="62"/>
      <c r="I1431" s="62"/>
      <c r="J1431" s="62"/>
      <c r="K1431" s="62"/>
    </row>
    <row r="1432" spans="1:11" ht="14.1" customHeight="1" x14ac:dyDescent="0.25">
      <c r="A1432" s="62"/>
      <c r="B1432" s="62"/>
      <c r="C1432" s="97" t="s">
        <v>90</v>
      </c>
      <c r="D1432" s="100" t="s">
        <v>20</v>
      </c>
      <c r="E1432" s="98">
        <v>0</v>
      </c>
      <c r="F1432" s="98">
        <v>0</v>
      </c>
      <c r="G1432" s="98">
        <v>0</v>
      </c>
      <c r="H1432" s="62"/>
      <c r="I1432" s="62"/>
      <c r="J1432" s="62"/>
      <c r="K1432" s="62"/>
    </row>
    <row r="1433" spans="1:11" ht="14.1" customHeight="1" x14ac:dyDescent="0.25">
      <c r="A1433" s="62"/>
      <c r="B1433" s="62"/>
      <c r="C1433" s="97" t="s">
        <v>91</v>
      </c>
      <c r="D1433" s="100" t="s">
        <v>20</v>
      </c>
      <c r="E1433" s="98">
        <v>0</v>
      </c>
      <c r="F1433" s="98">
        <v>0</v>
      </c>
      <c r="G1433" s="98">
        <v>0</v>
      </c>
      <c r="H1433" s="62"/>
      <c r="I1433" s="62"/>
      <c r="J1433" s="62"/>
      <c r="K1433" s="62"/>
    </row>
    <row r="1434" spans="1:11" ht="14.1" customHeight="1" x14ac:dyDescent="0.25">
      <c r="A1434" s="62"/>
      <c r="B1434" s="62"/>
      <c r="C1434" s="97" t="s">
        <v>92</v>
      </c>
      <c r="D1434" s="100" t="s">
        <v>20</v>
      </c>
      <c r="E1434" s="98">
        <v>0</v>
      </c>
      <c r="F1434" s="98">
        <v>0</v>
      </c>
      <c r="G1434" s="98">
        <v>0</v>
      </c>
      <c r="H1434" s="62"/>
      <c r="I1434" s="62"/>
      <c r="J1434" s="62"/>
      <c r="K1434" s="62"/>
    </row>
    <row r="1435" spans="1:11" ht="14.1" customHeight="1" x14ac:dyDescent="0.25">
      <c r="A1435" s="62"/>
      <c r="B1435" s="62"/>
      <c r="C1435" s="97" t="s">
        <v>95</v>
      </c>
      <c r="D1435" s="100" t="s">
        <v>20</v>
      </c>
      <c r="E1435" s="98">
        <v>0</v>
      </c>
      <c r="F1435" s="98">
        <v>0</v>
      </c>
      <c r="G1435" s="98">
        <v>0</v>
      </c>
      <c r="H1435" s="62"/>
      <c r="I1435" s="62"/>
      <c r="J1435" s="62"/>
      <c r="K1435" s="62"/>
    </row>
    <row r="1436" spans="1:11" ht="14.1" customHeight="1" x14ac:dyDescent="0.25">
      <c r="A1436" s="62"/>
      <c r="B1436" s="62"/>
      <c r="C1436" s="97" t="s">
        <v>96</v>
      </c>
      <c r="D1436" s="100" t="s">
        <v>20</v>
      </c>
      <c r="E1436" s="98">
        <v>0</v>
      </c>
      <c r="F1436" s="98">
        <v>0</v>
      </c>
      <c r="G1436" s="98">
        <v>0</v>
      </c>
      <c r="H1436" s="62"/>
      <c r="I1436" s="62"/>
      <c r="J1436" s="62"/>
      <c r="K1436" s="62"/>
    </row>
    <row r="1437" spans="1:11" ht="14.1" customHeight="1" x14ac:dyDescent="0.25">
      <c r="A1437" s="62"/>
      <c r="B1437" s="62"/>
      <c r="C1437" s="99" t="s">
        <v>97</v>
      </c>
      <c r="D1437" s="98">
        <v>0</v>
      </c>
      <c r="E1437" s="98">
        <v>900000</v>
      </c>
      <c r="F1437" s="98">
        <v>0</v>
      </c>
      <c r="G1437" s="98">
        <v>0</v>
      </c>
      <c r="H1437" s="62"/>
      <c r="I1437" s="62"/>
      <c r="J1437" s="62"/>
      <c r="K1437" s="62"/>
    </row>
    <row r="1438" spans="1:11" ht="14.1" customHeight="1" x14ac:dyDescent="0.25">
      <c r="A1438" s="62"/>
      <c r="B1438" s="62"/>
      <c r="C1438" s="86" t="s">
        <v>47</v>
      </c>
      <c r="D1438" s="87" t="s">
        <v>1298</v>
      </c>
      <c r="E1438" s="88"/>
      <c r="F1438" s="88"/>
      <c r="G1438" s="88"/>
      <c r="H1438" s="62"/>
      <c r="I1438" s="62"/>
      <c r="J1438" s="62"/>
      <c r="K1438" s="62"/>
    </row>
    <row r="1439" spans="1:11" ht="14.1" customHeight="1" x14ac:dyDescent="0.25">
      <c r="A1439" s="62"/>
      <c r="B1439" s="62"/>
      <c r="C1439" s="89" t="s">
        <v>49</v>
      </c>
      <c r="D1439" s="90" t="s">
        <v>20</v>
      </c>
      <c r="E1439" s="45"/>
      <c r="F1439" s="45"/>
      <c r="G1439" s="45"/>
      <c r="H1439" s="62"/>
      <c r="I1439" s="62"/>
      <c r="J1439" s="62"/>
      <c r="K1439" s="62"/>
    </row>
    <row r="1440" spans="1:11" ht="14.1" customHeight="1" x14ac:dyDescent="0.25">
      <c r="A1440" s="62"/>
      <c r="B1440" s="62"/>
      <c r="C1440" s="89" t="s">
        <v>51</v>
      </c>
      <c r="D1440" s="90" t="s">
        <v>1000</v>
      </c>
      <c r="E1440" s="45"/>
      <c r="F1440" s="45"/>
      <c r="G1440" s="45"/>
      <c r="H1440" s="62"/>
      <c r="I1440" s="62"/>
      <c r="J1440" s="62"/>
      <c r="K1440" s="62"/>
    </row>
    <row r="1441" spans="1:11" ht="15" customHeight="1" x14ac:dyDescent="0.25">
      <c r="A1441" s="62"/>
      <c r="B1441" s="62"/>
      <c r="C1441" s="91"/>
      <c r="D1441" s="92">
        <v>2021</v>
      </c>
      <c r="E1441" s="92">
        <v>2022</v>
      </c>
      <c r="F1441" s="92">
        <v>2023</v>
      </c>
      <c r="G1441" s="92">
        <v>2024</v>
      </c>
      <c r="H1441" s="62"/>
      <c r="I1441" s="62"/>
      <c r="J1441" s="62"/>
      <c r="K1441" s="62"/>
    </row>
    <row r="1442" spans="1:11" ht="15" customHeight="1" x14ac:dyDescent="0.25">
      <c r="A1442" s="62"/>
      <c r="B1442" s="62"/>
      <c r="C1442" s="93"/>
      <c r="D1442" s="94" t="s">
        <v>17</v>
      </c>
      <c r="E1442" s="94" t="s">
        <v>18</v>
      </c>
      <c r="F1442" s="94" t="s">
        <v>18</v>
      </c>
      <c r="G1442" s="94" t="s">
        <v>18</v>
      </c>
      <c r="H1442" s="62"/>
      <c r="I1442" s="62"/>
      <c r="J1442" s="62"/>
      <c r="K1442" s="62"/>
    </row>
    <row r="1443" spans="1:11" ht="14.1" customHeight="1" x14ac:dyDescent="0.25">
      <c r="A1443" s="62"/>
      <c r="B1443" s="62"/>
      <c r="C1443" s="78" t="s">
        <v>53</v>
      </c>
      <c r="D1443" s="82" t="s">
        <v>20</v>
      </c>
      <c r="E1443" s="82" t="s">
        <v>191</v>
      </c>
      <c r="F1443" s="82" t="s">
        <v>43</v>
      </c>
      <c r="G1443" s="82" t="s">
        <v>43</v>
      </c>
      <c r="H1443" s="62"/>
      <c r="I1443" s="62"/>
      <c r="J1443" s="62"/>
      <c r="K1443" s="62"/>
    </row>
    <row r="1444" spans="1:11" ht="14.1" customHeight="1" x14ac:dyDescent="0.25">
      <c r="A1444" s="62"/>
      <c r="B1444" s="62"/>
      <c r="C1444" s="78" t="s">
        <v>57</v>
      </c>
      <c r="D1444" s="82" t="s">
        <v>20</v>
      </c>
      <c r="E1444" s="82" t="s">
        <v>369</v>
      </c>
      <c r="F1444" s="82" t="s">
        <v>43</v>
      </c>
      <c r="G1444" s="82" t="s">
        <v>43</v>
      </c>
      <c r="H1444" s="62"/>
      <c r="I1444" s="62"/>
      <c r="J1444" s="62"/>
      <c r="K1444" s="62"/>
    </row>
    <row r="1445" spans="1:11" ht="14.1" customHeight="1" x14ac:dyDescent="0.25">
      <c r="A1445" s="62"/>
      <c r="B1445" s="62"/>
      <c r="C1445" s="78" t="s">
        <v>62</v>
      </c>
      <c r="D1445" s="82" t="s">
        <v>43</v>
      </c>
      <c r="E1445" s="82" t="s">
        <v>369</v>
      </c>
      <c r="F1445" s="82" t="s">
        <v>43</v>
      </c>
      <c r="G1445" s="82" t="s">
        <v>43</v>
      </c>
      <c r="H1445" s="62"/>
      <c r="I1445" s="62"/>
      <c r="J1445" s="62"/>
      <c r="K1445" s="62"/>
    </row>
    <row r="1446" spans="1:11" ht="14.1" customHeight="1" x14ac:dyDescent="0.25">
      <c r="A1446" s="62"/>
      <c r="B1446" s="62"/>
      <c r="C1446" s="78" t="s">
        <v>67</v>
      </c>
      <c r="D1446" s="82" t="s">
        <v>20</v>
      </c>
      <c r="E1446" s="82" t="s">
        <v>20</v>
      </c>
      <c r="F1446" s="82" t="s">
        <v>210</v>
      </c>
      <c r="G1446" s="82" t="s">
        <v>20</v>
      </c>
      <c r="H1446" s="62"/>
      <c r="I1446" s="62"/>
      <c r="J1446" s="62"/>
      <c r="K1446" s="62"/>
    </row>
    <row r="1447" spans="1:11" ht="14.1" customHeight="1" x14ac:dyDescent="0.25">
      <c r="A1447" s="62"/>
      <c r="B1447" s="62"/>
      <c r="C1447" s="78" t="s">
        <v>70</v>
      </c>
      <c r="D1447" s="82" t="s">
        <v>20</v>
      </c>
      <c r="E1447" s="82" t="s">
        <v>20</v>
      </c>
      <c r="F1447" s="82" t="s">
        <v>210</v>
      </c>
      <c r="G1447" s="82" t="s">
        <v>20</v>
      </c>
      <c r="H1447" s="62"/>
      <c r="I1447" s="62"/>
      <c r="J1447" s="62"/>
      <c r="K1447" s="62"/>
    </row>
    <row r="1448" spans="1:11" ht="14.1" customHeight="1" x14ac:dyDescent="0.25">
      <c r="A1448" s="62"/>
      <c r="B1448" s="62"/>
      <c r="C1448" s="78" t="s">
        <v>74</v>
      </c>
      <c r="D1448" s="82" t="s">
        <v>20</v>
      </c>
      <c r="E1448" s="82" t="s">
        <v>20</v>
      </c>
      <c r="F1448" s="82" t="s">
        <v>210</v>
      </c>
      <c r="G1448" s="82" t="s">
        <v>20</v>
      </c>
      <c r="H1448" s="62"/>
      <c r="I1448" s="62"/>
      <c r="J1448" s="62"/>
      <c r="K1448" s="62"/>
    </row>
    <row r="1449" spans="1:11" ht="14.1" customHeight="1" x14ac:dyDescent="0.25">
      <c r="A1449" s="62"/>
      <c r="B1449" s="62"/>
      <c r="C1449" s="95" t="s">
        <v>78</v>
      </c>
      <c r="D1449" s="96"/>
      <c r="E1449" s="96"/>
      <c r="F1449" s="96"/>
      <c r="G1449" s="96"/>
      <c r="H1449" s="62"/>
      <c r="I1449" s="62"/>
      <c r="J1449" s="62"/>
      <c r="K1449" s="62"/>
    </row>
    <row r="1450" spans="1:11" ht="14.1" customHeight="1" x14ac:dyDescent="0.25">
      <c r="A1450" s="62"/>
      <c r="B1450" s="62"/>
      <c r="C1450" s="91"/>
      <c r="D1450" s="92">
        <v>2021</v>
      </c>
      <c r="E1450" s="92">
        <v>2022</v>
      </c>
      <c r="F1450" s="92">
        <v>2023</v>
      </c>
      <c r="G1450" s="92">
        <v>2024</v>
      </c>
      <c r="H1450" s="62"/>
      <c r="I1450" s="62"/>
      <c r="J1450" s="62"/>
      <c r="K1450" s="62"/>
    </row>
    <row r="1451" spans="1:11" ht="14.1" customHeight="1" x14ac:dyDescent="0.25">
      <c r="A1451" s="62"/>
      <c r="B1451" s="62"/>
      <c r="C1451" s="93"/>
      <c r="D1451" s="94" t="s">
        <v>17</v>
      </c>
      <c r="E1451" s="94" t="s">
        <v>18</v>
      </c>
      <c r="F1451" s="94" t="s">
        <v>18</v>
      </c>
      <c r="G1451" s="94" t="s">
        <v>18</v>
      </c>
      <c r="H1451" s="62"/>
      <c r="I1451" s="62"/>
      <c r="J1451" s="62"/>
      <c r="K1451" s="62"/>
    </row>
    <row r="1452" spans="1:11" ht="14.1" customHeight="1" x14ac:dyDescent="0.25">
      <c r="A1452" s="62"/>
      <c r="B1452" s="62"/>
      <c r="C1452" s="97" t="s">
        <v>79</v>
      </c>
      <c r="D1452" s="100" t="s">
        <v>20</v>
      </c>
      <c r="E1452" s="98">
        <v>0</v>
      </c>
      <c r="F1452" s="98">
        <v>0</v>
      </c>
      <c r="G1452" s="98">
        <v>0</v>
      </c>
      <c r="H1452" s="62"/>
      <c r="I1452" s="62"/>
      <c r="J1452" s="62"/>
      <c r="K1452" s="62"/>
    </row>
    <row r="1453" spans="1:11" ht="14.1" customHeight="1" x14ac:dyDescent="0.25">
      <c r="A1453" s="62"/>
      <c r="B1453" s="62"/>
      <c r="C1453" s="97" t="s">
        <v>80</v>
      </c>
      <c r="D1453" s="100" t="s">
        <v>20</v>
      </c>
      <c r="E1453" s="98">
        <v>0</v>
      </c>
      <c r="F1453" s="98">
        <v>0</v>
      </c>
      <c r="G1453" s="98">
        <v>0</v>
      </c>
      <c r="H1453" s="62"/>
      <c r="I1453" s="62"/>
      <c r="J1453" s="62"/>
      <c r="K1453" s="62"/>
    </row>
    <row r="1454" spans="1:11" ht="14.1" customHeight="1" x14ac:dyDescent="0.25">
      <c r="A1454" s="62"/>
      <c r="B1454" s="62"/>
      <c r="C1454" s="97" t="s">
        <v>81</v>
      </c>
      <c r="D1454" s="100" t="s">
        <v>20</v>
      </c>
      <c r="E1454" s="98">
        <v>0</v>
      </c>
      <c r="F1454" s="98">
        <v>0</v>
      </c>
      <c r="G1454" s="98">
        <v>0</v>
      </c>
      <c r="H1454" s="62"/>
      <c r="I1454" s="62"/>
      <c r="J1454" s="62"/>
      <c r="K1454" s="62"/>
    </row>
    <row r="1455" spans="1:11" ht="14.1" customHeight="1" x14ac:dyDescent="0.25">
      <c r="A1455" s="62"/>
      <c r="B1455" s="62"/>
      <c r="C1455" s="97" t="s">
        <v>82</v>
      </c>
      <c r="D1455" s="100" t="s">
        <v>20</v>
      </c>
      <c r="E1455" s="98">
        <v>0</v>
      </c>
      <c r="F1455" s="98">
        <v>0</v>
      </c>
      <c r="G1455" s="98">
        <v>0</v>
      </c>
      <c r="H1455" s="62"/>
      <c r="I1455" s="62"/>
      <c r="J1455" s="62"/>
      <c r="K1455" s="62"/>
    </row>
    <row r="1456" spans="1:11" ht="14.1" customHeight="1" x14ac:dyDescent="0.25">
      <c r="A1456" s="62"/>
      <c r="B1456" s="62"/>
      <c r="C1456" s="97" t="s">
        <v>80</v>
      </c>
      <c r="D1456" s="100" t="s">
        <v>20</v>
      </c>
      <c r="E1456" s="98">
        <v>0</v>
      </c>
      <c r="F1456" s="98">
        <v>0</v>
      </c>
      <c r="G1456" s="98">
        <v>0</v>
      </c>
      <c r="H1456" s="62"/>
      <c r="I1456" s="62"/>
      <c r="J1456" s="62"/>
      <c r="K1456" s="62"/>
    </row>
    <row r="1457" spans="1:11" ht="14.1" customHeight="1" x14ac:dyDescent="0.25">
      <c r="A1457" s="62"/>
      <c r="B1457" s="62"/>
      <c r="C1457" s="97" t="s">
        <v>81</v>
      </c>
      <c r="D1457" s="100" t="s">
        <v>20</v>
      </c>
      <c r="E1457" s="98">
        <v>0</v>
      </c>
      <c r="F1457" s="98">
        <v>0</v>
      </c>
      <c r="G1457" s="98">
        <v>0</v>
      </c>
      <c r="H1457" s="62"/>
      <c r="I1457" s="62"/>
      <c r="J1457" s="62"/>
      <c r="K1457" s="62"/>
    </row>
    <row r="1458" spans="1:11" ht="14.1" customHeight="1" x14ac:dyDescent="0.25">
      <c r="A1458" s="62"/>
      <c r="B1458" s="62"/>
      <c r="C1458" s="97" t="s">
        <v>83</v>
      </c>
      <c r="D1458" s="100" t="s">
        <v>20</v>
      </c>
      <c r="E1458" s="98">
        <v>0</v>
      </c>
      <c r="F1458" s="98">
        <v>0</v>
      </c>
      <c r="G1458" s="98">
        <v>0</v>
      </c>
      <c r="H1458" s="62"/>
      <c r="I1458" s="62"/>
      <c r="J1458" s="62"/>
      <c r="K1458" s="62"/>
    </row>
    <row r="1459" spans="1:11" ht="14.1" customHeight="1" x14ac:dyDescent="0.25">
      <c r="A1459" s="62"/>
      <c r="B1459" s="62"/>
      <c r="C1459" s="97" t="s">
        <v>80</v>
      </c>
      <c r="D1459" s="100" t="s">
        <v>20</v>
      </c>
      <c r="E1459" s="98">
        <v>0</v>
      </c>
      <c r="F1459" s="98">
        <v>0</v>
      </c>
      <c r="G1459" s="98">
        <v>0</v>
      </c>
      <c r="H1459" s="62"/>
      <c r="I1459" s="62"/>
      <c r="J1459" s="62"/>
      <c r="K1459" s="62"/>
    </row>
    <row r="1460" spans="1:11" ht="14.1" customHeight="1" x14ac:dyDescent="0.25">
      <c r="A1460" s="62"/>
      <c r="B1460" s="62"/>
      <c r="C1460" s="97" t="s">
        <v>81</v>
      </c>
      <c r="D1460" s="100" t="s">
        <v>20</v>
      </c>
      <c r="E1460" s="98">
        <v>0</v>
      </c>
      <c r="F1460" s="98">
        <v>0</v>
      </c>
      <c r="G1460" s="98">
        <v>0</v>
      </c>
      <c r="H1460" s="62"/>
      <c r="I1460" s="62"/>
      <c r="J1460" s="62"/>
      <c r="K1460" s="62"/>
    </row>
    <row r="1461" spans="1:11" ht="14.1" customHeight="1" x14ac:dyDescent="0.25">
      <c r="A1461" s="62"/>
      <c r="B1461" s="62"/>
      <c r="C1461" s="97" t="s">
        <v>84</v>
      </c>
      <c r="D1461" s="100" t="s">
        <v>20</v>
      </c>
      <c r="E1461" s="98">
        <v>0</v>
      </c>
      <c r="F1461" s="98">
        <v>0</v>
      </c>
      <c r="G1461" s="98">
        <v>0</v>
      </c>
      <c r="H1461" s="62"/>
      <c r="I1461" s="62"/>
      <c r="J1461" s="62"/>
      <c r="K1461" s="62"/>
    </row>
    <row r="1462" spans="1:11" ht="14.1" customHeight="1" x14ac:dyDescent="0.25">
      <c r="A1462" s="62"/>
      <c r="B1462" s="62"/>
      <c r="C1462" s="97" t="s">
        <v>80</v>
      </c>
      <c r="D1462" s="100" t="s">
        <v>20</v>
      </c>
      <c r="E1462" s="98">
        <v>0</v>
      </c>
      <c r="F1462" s="98">
        <v>0</v>
      </c>
      <c r="G1462" s="98">
        <v>0</v>
      </c>
      <c r="H1462" s="62"/>
      <c r="I1462" s="62"/>
      <c r="J1462" s="62"/>
      <c r="K1462" s="62"/>
    </row>
    <row r="1463" spans="1:11" ht="14.1" customHeight="1" x14ac:dyDescent="0.25">
      <c r="A1463" s="62"/>
      <c r="B1463" s="62"/>
      <c r="C1463" s="97" t="s">
        <v>81</v>
      </c>
      <c r="D1463" s="100" t="s">
        <v>20</v>
      </c>
      <c r="E1463" s="98">
        <v>0</v>
      </c>
      <c r="F1463" s="98">
        <v>0</v>
      </c>
      <c r="G1463" s="98">
        <v>0</v>
      </c>
      <c r="H1463" s="62"/>
      <c r="I1463" s="62"/>
      <c r="J1463" s="62"/>
      <c r="K1463" s="62"/>
    </row>
    <row r="1464" spans="1:11" ht="14.1" customHeight="1" x14ac:dyDescent="0.25">
      <c r="A1464" s="62"/>
      <c r="B1464" s="62"/>
      <c r="C1464" s="97" t="s">
        <v>85</v>
      </c>
      <c r="D1464" s="100" t="s">
        <v>20</v>
      </c>
      <c r="E1464" s="98">
        <v>0</v>
      </c>
      <c r="F1464" s="98">
        <v>0</v>
      </c>
      <c r="G1464" s="98">
        <v>0</v>
      </c>
      <c r="H1464" s="62"/>
      <c r="I1464" s="62"/>
      <c r="J1464" s="62"/>
      <c r="K1464" s="62"/>
    </row>
    <row r="1465" spans="1:11" ht="14.1" customHeight="1" x14ac:dyDescent="0.25">
      <c r="A1465" s="62"/>
      <c r="B1465" s="62"/>
      <c r="C1465" s="97" t="s">
        <v>80</v>
      </c>
      <c r="D1465" s="100" t="s">
        <v>20</v>
      </c>
      <c r="E1465" s="98">
        <v>0</v>
      </c>
      <c r="F1465" s="98">
        <v>0</v>
      </c>
      <c r="G1465" s="98">
        <v>0</v>
      </c>
      <c r="H1465" s="62"/>
      <c r="I1465" s="62"/>
      <c r="J1465" s="62"/>
      <c r="K1465" s="62"/>
    </row>
    <row r="1466" spans="1:11" ht="14.1" customHeight="1" x14ac:dyDescent="0.25">
      <c r="A1466" s="62"/>
      <c r="B1466" s="62"/>
      <c r="C1466" s="97" t="s">
        <v>81</v>
      </c>
      <c r="D1466" s="100" t="s">
        <v>20</v>
      </c>
      <c r="E1466" s="98">
        <v>0</v>
      </c>
      <c r="F1466" s="98">
        <v>0</v>
      </c>
      <c r="G1466" s="98">
        <v>0</v>
      </c>
      <c r="H1466" s="62"/>
      <c r="I1466" s="62"/>
      <c r="J1466" s="62"/>
      <c r="K1466" s="62"/>
    </row>
    <row r="1467" spans="1:11" ht="14.1" customHeight="1" x14ac:dyDescent="0.25">
      <c r="A1467" s="62"/>
      <c r="B1467" s="62"/>
      <c r="C1467" s="97" t="s">
        <v>86</v>
      </c>
      <c r="D1467" s="100" t="s">
        <v>20</v>
      </c>
      <c r="E1467" s="98">
        <v>0</v>
      </c>
      <c r="F1467" s="98">
        <v>0</v>
      </c>
      <c r="G1467" s="98">
        <v>0</v>
      </c>
      <c r="H1467" s="62"/>
      <c r="I1467" s="62"/>
      <c r="J1467" s="62"/>
      <c r="K1467" s="62"/>
    </row>
    <row r="1468" spans="1:11" ht="14.1" customHeight="1" x14ac:dyDescent="0.25">
      <c r="A1468" s="62"/>
      <c r="B1468" s="62"/>
      <c r="C1468" s="97" t="s">
        <v>80</v>
      </c>
      <c r="D1468" s="100" t="s">
        <v>20</v>
      </c>
      <c r="E1468" s="98">
        <v>0</v>
      </c>
      <c r="F1468" s="98">
        <v>0</v>
      </c>
      <c r="G1468" s="98">
        <v>0</v>
      </c>
      <c r="H1468" s="62"/>
      <c r="I1468" s="62"/>
      <c r="J1468" s="62"/>
      <c r="K1468" s="62"/>
    </row>
    <row r="1469" spans="1:11" ht="14.1" customHeight="1" x14ac:dyDescent="0.25">
      <c r="A1469" s="62"/>
      <c r="B1469" s="62"/>
      <c r="C1469" s="97" t="s">
        <v>81</v>
      </c>
      <c r="D1469" s="100" t="s">
        <v>20</v>
      </c>
      <c r="E1469" s="98">
        <v>0</v>
      </c>
      <c r="F1469" s="98">
        <v>0</v>
      </c>
      <c r="G1469" s="98">
        <v>0</v>
      </c>
      <c r="H1469" s="62"/>
      <c r="I1469" s="62"/>
      <c r="J1469" s="62"/>
      <c r="K1469" s="62"/>
    </row>
    <row r="1470" spans="1:11" ht="14.1" customHeight="1" x14ac:dyDescent="0.25">
      <c r="A1470" s="62"/>
      <c r="B1470" s="62"/>
      <c r="C1470" s="97" t="s">
        <v>87</v>
      </c>
      <c r="D1470" s="100" t="s">
        <v>20</v>
      </c>
      <c r="E1470" s="98">
        <v>0</v>
      </c>
      <c r="F1470" s="98">
        <v>0</v>
      </c>
      <c r="G1470" s="98">
        <v>0</v>
      </c>
      <c r="H1470" s="62"/>
      <c r="I1470" s="62"/>
      <c r="J1470" s="62"/>
      <c r="K1470" s="62"/>
    </row>
    <row r="1471" spans="1:11" ht="14.1" customHeight="1" x14ac:dyDescent="0.25">
      <c r="A1471" s="62"/>
      <c r="B1471" s="62"/>
      <c r="C1471" s="97" t="s">
        <v>80</v>
      </c>
      <c r="D1471" s="100" t="s">
        <v>20</v>
      </c>
      <c r="E1471" s="98">
        <v>0</v>
      </c>
      <c r="F1471" s="98">
        <v>0</v>
      </c>
      <c r="G1471" s="98">
        <v>0</v>
      </c>
      <c r="H1471" s="62"/>
      <c r="I1471" s="62"/>
      <c r="J1471" s="62"/>
      <c r="K1471" s="62"/>
    </row>
    <row r="1472" spans="1:11" ht="14.1" customHeight="1" x14ac:dyDescent="0.25">
      <c r="A1472" s="62"/>
      <c r="B1472" s="62"/>
      <c r="C1472" s="97" t="s">
        <v>81</v>
      </c>
      <c r="D1472" s="100" t="s">
        <v>20</v>
      </c>
      <c r="E1472" s="98">
        <v>0</v>
      </c>
      <c r="F1472" s="98">
        <v>0</v>
      </c>
      <c r="G1472" s="98">
        <v>0</v>
      </c>
      <c r="H1472" s="62"/>
      <c r="I1472" s="62"/>
      <c r="J1472" s="62"/>
      <c r="K1472" s="62"/>
    </row>
    <row r="1473" spans="1:11" ht="14.1" customHeight="1" x14ac:dyDescent="0.25">
      <c r="A1473" s="62"/>
      <c r="B1473" s="62"/>
      <c r="C1473" s="97" t="s">
        <v>88</v>
      </c>
      <c r="D1473" s="100" t="s">
        <v>20</v>
      </c>
      <c r="E1473" s="98">
        <v>0</v>
      </c>
      <c r="F1473" s="98">
        <v>0</v>
      </c>
      <c r="G1473" s="98">
        <v>0</v>
      </c>
      <c r="H1473" s="62"/>
      <c r="I1473" s="62"/>
      <c r="J1473" s="62"/>
      <c r="K1473" s="62"/>
    </row>
    <row r="1474" spans="1:11" ht="14.1" customHeight="1" x14ac:dyDescent="0.25">
      <c r="A1474" s="62"/>
      <c r="B1474" s="62"/>
      <c r="C1474" s="97" t="s">
        <v>80</v>
      </c>
      <c r="D1474" s="100" t="s">
        <v>20</v>
      </c>
      <c r="E1474" s="98">
        <v>0</v>
      </c>
      <c r="F1474" s="98">
        <v>0</v>
      </c>
      <c r="G1474" s="98">
        <v>0</v>
      </c>
      <c r="H1474" s="62"/>
      <c r="I1474" s="62"/>
      <c r="J1474" s="62"/>
      <c r="K1474" s="62"/>
    </row>
    <row r="1475" spans="1:11" ht="14.1" customHeight="1" x14ac:dyDescent="0.25">
      <c r="A1475" s="62"/>
      <c r="B1475" s="62"/>
      <c r="C1475" s="97" t="s">
        <v>89</v>
      </c>
      <c r="D1475" s="100" t="s">
        <v>20</v>
      </c>
      <c r="E1475" s="98">
        <v>0</v>
      </c>
      <c r="F1475" s="98">
        <v>0</v>
      </c>
      <c r="G1475" s="98">
        <v>0</v>
      </c>
      <c r="H1475" s="62"/>
      <c r="I1475" s="62"/>
      <c r="J1475" s="62"/>
      <c r="K1475" s="62"/>
    </row>
    <row r="1476" spans="1:11" ht="14.1" customHeight="1" x14ac:dyDescent="0.25">
      <c r="A1476" s="62"/>
      <c r="B1476" s="62"/>
      <c r="C1476" s="97" t="s">
        <v>90</v>
      </c>
      <c r="D1476" s="100" t="s">
        <v>20</v>
      </c>
      <c r="E1476" s="98">
        <v>0</v>
      </c>
      <c r="F1476" s="98">
        <v>0</v>
      </c>
      <c r="G1476" s="98">
        <v>0</v>
      </c>
      <c r="H1476" s="62"/>
      <c r="I1476" s="62"/>
      <c r="J1476" s="62"/>
      <c r="K1476" s="62"/>
    </row>
    <row r="1477" spans="1:11" ht="14.1" customHeight="1" x14ac:dyDescent="0.25">
      <c r="A1477" s="62"/>
      <c r="B1477" s="62"/>
      <c r="C1477" s="97" t="s">
        <v>91</v>
      </c>
      <c r="D1477" s="100" t="s">
        <v>20</v>
      </c>
      <c r="E1477" s="98">
        <v>0</v>
      </c>
      <c r="F1477" s="98">
        <v>0</v>
      </c>
      <c r="G1477" s="98">
        <v>0</v>
      </c>
      <c r="H1477" s="62"/>
      <c r="I1477" s="62"/>
      <c r="J1477" s="62"/>
      <c r="K1477" s="62"/>
    </row>
    <row r="1478" spans="1:11" ht="14.1" customHeight="1" x14ac:dyDescent="0.25">
      <c r="A1478" s="62"/>
      <c r="B1478" s="62"/>
      <c r="C1478" s="97" t="s">
        <v>92</v>
      </c>
      <c r="D1478" s="100" t="s">
        <v>20</v>
      </c>
      <c r="E1478" s="98">
        <v>0</v>
      </c>
      <c r="F1478" s="98">
        <v>0</v>
      </c>
      <c r="G1478" s="98">
        <v>0</v>
      </c>
      <c r="H1478" s="62"/>
      <c r="I1478" s="62"/>
      <c r="J1478" s="62"/>
      <c r="K1478" s="62"/>
    </row>
    <row r="1479" spans="1:11" ht="14.1" customHeight="1" x14ac:dyDescent="0.25">
      <c r="A1479" s="62"/>
      <c r="B1479" s="62"/>
      <c r="C1479" s="97" t="s">
        <v>93</v>
      </c>
      <c r="D1479" s="100" t="s">
        <v>20</v>
      </c>
      <c r="E1479" s="98">
        <v>3000000</v>
      </c>
      <c r="F1479" s="98">
        <v>0</v>
      </c>
      <c r="G1479" s="98">
        <v>0</v>
      </c>
      <c r="H1479" s="62"/>
      <c r="I1479" s="62"/>
      <c r="J1479" s="62"/>
      <c r="K1479" s="62"/>
    </row>
    <row r="1480" spans="1:11" ht="14.1" customHeight="1" x14ac:dyDescent="0.25">
      <c r="A1480" s="62"/>
      <c r="B1480" s="62"/>
      <c r="C1480" s="97" t="s">
        <v>80</v>
      </c>
      <c r="D1480" s="100" t="s">
        <v>20</v>
      </c>
      <c r="E1480" s="98">
        <v>3000000</v>
      </c>
      <c r="F1480" s="98">
        <v>0</v>
      </c>
      <c r="G1480" s="98">
        <v>0</v>
      </c>
      <c r="H1480" s="62"/>
      <c r="I1480" s="62"/>
      <c r="J1480" s="62"/>
      <c r="K1480" s="62"/>
    </row>
    <row r="1481" spans="1:11" ht="14.1" customHeight="1" x14ac:dyDescent="0.25">
      <c r="A1481" s="62"/>
      <c r="B1481" s="62"/>
      <c r="C1481" s="97" t="s">
        <v>89</v>
      </c>
      <c r="D1481" s="100" t="s">
        <v>20</v>
      </c>
      <c r="E1481" s="98">
        <v>0</v>
      </c>
      <c r="F1481" s="98">
        <v>0</v>
      </c>
      <c r="G1481" s="98">
        <v>0</v>
      </c>
      <c r="H1481" s="62"/>
      <c r="I1481" s="62"/>
      <c r="J1481" s="62"/>
      <c r="K1481" s="62"/>
    </row>
    <row r="1482" spans="1:11" ht="14.1" customHeight="1" x14ac:dyDescent="0.25">
      <c r="A1482" s="62"/>
      <c r="B1482" s="62"/>
      <c r="C1482" s="97" t="s">
        <v>90</v>
      </c>
      <c r="D1482" s="100" t="s">
        <v>20</v>
      </c>
      <c r="E1482" s="98">
        <v>0</v>
      </c>
      <c r="F1482" s="98">
        <v>0</v>
      </c>
      <c r="G1482" s="98">
        <v>0</v>
      </c>
      <c r="H1482" s="62"/>
      <c r="I1482" s="62"/>
      <c r="J1482" s="62"/>
      <c r="K1482" s="62"/>
    </row>
    <row r="1483" spans="1:11" ht="14.1" customHeight="1" x14ac:dyDescent="0.25">
      <c r="A1483" s="62"/>
      <c r="B1483" s="62"/>
      <c r="C1483" s="97" t="s">
        <v>91</v>
      </c>
      <c r="D1483" s="100" t="s">
        <v>20</v>
      </c>
      <c r="E1483" s="98">
        <v>0</v>
      </c>
      <c r="F1483" s="98">
        <v>0</v>
      </c>
      <c r="G1483" s="98">
        <v>0</v>
      </c>
      <c r="H1483" s="62"/>
      <c r="I1483" s="62"/>
      <c r="J1483" s="62"/>
      <c r="K1483" s="62"/>
    </row>
    <row r="1484" spans="1:11" ht="14.1" customHeight="1" x14ac:dyDescent="0.25">
      <c r="A1484" s="62"/>
      <c r="B1484" s="62"/>
      <c r="C1484" s="97" t="s">
        <v>92</v>
      </c>
      <c r="D1484" s="100" t="s">
        <v>20</v>
      </c>
      <c r="E1484" s="98">
        <v>0</v>
      </c>
      <c r="F1484" s="98">
        <v>0</v>
      </c>
      <c r="G1484" s="98">
        <v>0</v>
      </c>
      <c r="H1484" s="62"/>
      <c r="I1484" s="62"/>
      <c r="J1484" s="62"/>
      <c r="K1484" s="62"/>
    </row>
    <row r="1485" spans="1:11" ht="14.1" customHeight="1" x14ac:dyDescent="0.25">
      <c r="A1485" s="62"/>
      <c r="B1485" s="62"/>
      <c r="C1485" s="97" t="s">
        <v>94</v>
      </c>
      <c r="D1485" s="100" t="s">
        <v>20</v>
      </c>
      <c r="E1485" s="98">
        <v>0</v>
      </c>
      <c r="F1485" s="98">
        <v>0</v>
      </c>
      <c r="G1485" s="98">
        <v>0</v>
      </c>
      <c r="H1485" s="62"/>
      <c r="I1485" s="62"/>
      <c r="J1485" s="62"/>
      <c r="K1485" s="62"/>
    </row>
    <row r="1486" spans="1:11" ht="14.1" customHeight="1" x14ac:dyDescent="0.25">
      <c r="A1486" s="62"/>
      <c r="B1486" s="62"/>
      <c r="C1486" s="97" t="s">
        <v>80</v>
      </c>
      <c r="D1486" s="100" t="s">
        <v>20</v>
      </c>
      <c r="E1486" s="98">
        <v>0</v>
      </c>
      <c r="F1486" s="98">
        <v>0</v>
      </c>
      <c r="G1486" s="98">
        <v>0</v>
      </c>
      <c r="H1486" s="62"/>
      <c r="I1486" s="62"/>
      <c r="J1486" s="62"/>
      <c r="K1486" s="62"/>
    </row>
    <row r="1487" spans="1:11" ht="14.1" customHeight="1" x14ac:dyDescent="0.25">
      <c r="A1487" s="62"/>
      <c r="B1487" s="62"/>
      <c r="C1487" s="97" t="s">
        <v>89</v>
      </c>
      <c r="D1487" s="100" t="s">
        <v>20</v>
      </c>
      <c r="E1487" s="98">
        <v>0</v>
      </c>
      <c r="F1487" s="98">
        <v>0</v>
      </c>
      <c r="G1487" s="98">
        <v>0</v>
      </c>
      <c r="H1487" s="62"/>
      <c r="I1487" s="62"/>
      <c r="J1487" s="62"/>
      <c r="K1487" s="62"/>
    </row>
    <row r="1488" spans="1:11" ht="14.1" customHeight="1" x14ac:dyDescent="0.25">
      <c r="A1488" s="62"/>
      <c r="B1488" s="62"/>
      <c r="C1488" s="97" t="s">
        <v>90</v>
      </c>
      <c r="D1488" s="100" t="s">
        <v>20</v>
      </c>
      <c r="E1488" s="98">
        <v>0</v>
      </c>
      <c r="F1488" s="98">
        <v>0</v>
      </c>
      <c r="G1488" s="98">
        <v>0</v>
      </c>
      <c r="H1488" s="62"/>
      <c r="I1488" s="62"/>
      <c r="J1488" s="62"/>
      <c r="K1488" s="62"/>
    </row>
    <row r="1489" spans="1:11" ht="14.1" customHeight="1" x14ac:dyDescent="0.25">
      <c r="A1489" s="62"/>
      <c r="B1489" s="62"/>
      <c r="C1489" s="97" t="s">
        <v>91</v>
      </c>
      <c r="D1489" s="100" t="s">
        <v>20</v>
      </c>
      <c r="E1489" s="98">
        <v>0</v>
      </c>
      <c r="F1489" s="98">
        <v>0</v>
      </c>
      <c r="G1489" s="98">
        <v>0</v>
      </c>
      <c r="H1489" s="62"/>
      <c r="I1489" s="62"/>
      <c r="J1489" s="62"/>
      <c r="K1489" s="62"/>
    </row>
    <row r="1490" spans="1:11" ht="14.1" customHeight="1" x14ac:dyDescent="0.25">
      <c r="A1490" s="62"/>
      <c r="B1490" s="62"/>
      <c r="C1490" s="97" t="s">
        <v>92</v>
      </c>
      <c r="D1490" s="100" t="s">
        <v>20</v>
      </c>
      <c r="E1490" s="98">
        <v>0</v>
      </c>
      <c r="F1490" s="98">
        <v>0</v>
      </c>
      <c r="G1490" s="98">
        <v>0</v>
      </c>
      <c r="H1490" s="62"/>
      <c r="I1490" s="62"/>
      <c r="J1490" s="62"/>
      <c r="K1490" s="62"/>
    </row>
    <row r="1491" spans="1:11" ht="14.1" customHeight="1" x14ac:dyDescent="0.25">
      <c r="A1491" s="62"/>
      <c r="B1491" s="62"/>
      <c r="C1491" s="97" t="s">
        <v>95</v>
      </c>
      <c r="D1491" s="100" t="s">
        <v>20</v>
      </c>
      <c r="E1491" s="98">
        <v>0</v>
      </c>
      <c r="F1491" s="98">
        <v>0</v>
      </c>
      <c r="G1491" s="98">
        <v>0</v>
      </c>
      <c r="H1491" s="62"/>
      <c r="I1491" s="62"/>
      <c r="J1491" s="62"/>
      <c r="K1491" s="62"/>
    </row>
    <row r="1492" spans="1:11" ht="14.1" customHeight="1" x14ac:dyDescent="0.25">
      <c r="A1492" s="62"/>
      <c r="B1492" s="62"/>
      <c r="C1492" s="97" t="s">
        <v>96</v>
      </c>
      <c r="D1492" s="100" t="s">
        <v>20</v>
      </c>
      <c r="E1492" s="98">
        <v>0</v>
      </c>
      <c r="F1492" s="98">
        <v>0</v>
      </c>
      <c r="G1492" s="98">
        <v>0</v>
      </c>
      <c r="H1492" s="62"/>
      <c r="I1492" s="62"/>
      <c r="J1492" s="62"/>
      <c r="K1492" s="62"/>
    </row>
    <row r="1493" spans="1:11" ht="14.1" customHeight="1" x14ac:dyDescent="0.25">
      <c r="A1493" s="62"/>
      <c r="B1493" s="62"/>
      <c r="C1493" s="99" t="s">
        <v>97</v>
      </c>
      <c r="D1493" s="98">
        <v>0</v>
      </c>
      <c r="E1493" s="98">
        <v>3000000</v>
      </c>
      <c r="F1493" s="98">
        <v>0</v>
      </c>
      <c r="G1493" s="98">
        <v>0</v>
      </c>
      <c r="H1493" s="62"/>
      <c r="I1493" s="62"/>
      <c r="J1493" s="62"/>
      <c r="K1493" s="62"/>
    </row>
    <row r="1494" spans="1:11" ht="14.1" customHeight="1" x14ac:dyDescent="0.25">
      <c r="A1494" s="62"/>
      <c r="B1494" s="62"/>
      <c r="C1494" s="86" t="s">
        <v>47</v>
      </c>
      <c r="D1494" s="87" t="s">
        <v>1299</v>
      </c>
      <c r="E1494" s="88"/>
      <c r="F1494" s="88"/>
      <c r="G1494" s="88"/>
      <c r="H1494" s="62"/>
      <c r="I1494" s="62"/>
      <c r="J1494" s="62"/>
      <c r="K1494" s="62"/>
    </row>
    <row r="1495" spans="1:11" ht="14.1" customHeight="1" x14ac:dyDescent="0.25">
      <c r="A1495" s="62"/>
      <c r="B1495" s="62"/>
      <c r="C1495" s="89" t="s">
        <v>49</v>
      </c>
      <c r="D1495" s="90" t="s">
        <v>20</v>
      </c>
      <c r="E1495" s="45"/>
      <c r="F1495" s="45"/>
      <c r="G1495" s="45"/>
      <c r="H1495" s="62"/>
      <c r="I1495" s="62"/>
      <c r="J1495" s="62"/>
      <c r="K1495" s="62"/>
    </row>
    <row r="1496" spans="1:11" ht="14.1" customHeight="1" x14ac:dyDescent="0.25">
      <c r="A1496" s="62"/>
      <c r="B1496" s="62"/>
      <c r="C1496" s="89" t="s">
        <v>51</v>
      </c>
      <c r="D1496" s="90" t="s">
        <v>1000</v>
      </c>
      <c r="E1496" s="45"/>
      <c r="F1496" s="45"/>
      <c r="G1496" s="45"/>
      <c r="H1496" s="62"/>
      <c r="I1496" s="62"/>
      <c r="J1496" s="62"/>
      <c r="K1496" s="62"/>
    </row>
    <row r="1497" spans="1:11" ht="15" customHeight="1" x14ac:dyDescent="0.25">
      <c r="A1497" s="62"/>
      <c r="B1497" s="62"/>
      <c r="C1497" s="91"/>
      <c r="D1497" s="92">
        <v>2021</v>
      </c>
      <c r="E1497" s="92">
        <v>2022</v>
      </c>
      <c r="F1497" s="92">
        <v>2023</v>
      </c>
      <c r="G1497" s="92">
        <v>2024</v>
      </c>
      <c r="H1497" s="62"/>
      <c r="I1497" s="62"/>
      <c r="J1497" s="62"/>
      <c r="K1497" s="62"/>
    </row>
    <row r="1498" spans="1:11" ht="15" customHeight="1" x14ac:dyDescent="0.25">
      <c r="A1498" s="62"/>
      <c r="B1498" s="62"/>
      <c r="C1498" s="93"/>
      <c r="D1498" s="94" t="s">
        <v>17</v>
      </c>
      <c r="E1498" s="94" t="s">
        <v>18</v>
      </c>
      <c r="F1498" s="94" t="s">
        <v>18</v>
      </c>
      <c r="G1498" s="94" t="s">
        <v>18</v>
      </c>
      <c r="H1498" s="62"/>
      <c r="I1498" s="62"/>
      <c r="J1498" s="62"/>
      <c r="K1498" s="62"/>
    </row>
    <row r="1499" spans="1:11" ht="14.1" customHeight="1" x14ac:dyDescent="0.25">
      <c r="A1499" s="62"/>
      <c r="B1499" s="62"/>
      <c r="C1499" s="78" t="s">
        <v>53</v>
      </c>
      <c r="D1499" s="82" t="s">
        <v>20</v>
      </c>
      <c r="E1499" s="82" t="s">
        <v>191</v>
      </c>
      <c r="F1499" s="82" t="s">
        <v>191</v>
      </c>
      <c r="G1499" s="82" t="s">
        <v>191</v>
      </c>
      <c r="H1499" s="62"/>
      <c r="I1499" s="62"/>
      <c r="J1499" s="62"/>
      <c r="K1499" s="62"/>
    </row>
    <row r="1500" spans="1:11" ht="14.1" customHeight="1" x14ac:dyDescent="0.25">
      <c r="A1500" s="62"/>
      <c r="B1500" s="62"/>
      <c r="C1500" s="78" t="s">
        <v>57</v>
      </c>
      <c r="D1500" s="82" t="s">
        <v>20</v>
      </c>
      <c r="E1500" s="82" t="s">
        <v>1300</v>
      </c>
      <c r="F1500" s="82" t="s">
        <v>1301</v>
      </c>
      <c r="G1500" s="82" t="s">
        <v>1302</v>
      </c>
      <c r="H1500" s="62"/>
      <c r="I1500" s="62"/>
      <c r="J1500" s="62"/>
      <c r="K1500" s="62"/>
    </row>
    <row r="1501" spans="1:11" ht="14.1" customHeight="1" x14ac:dyDescent="0.25">
      <c r="A1501" s="62"/>
      <c r="B1501" s="62"/>
      <c r="C1501" s="78" t="s">
        <v>62</v>
      </c>
      <c r="D1501" s="82" t="s">
        <v>43</v>
      </c>
      <c r="E1501" s="82" t="s">
        <v>1300</v>
      </c>
      <c r="F1501" s="82" t="s">
        <v>1301</v>
      </c>
      <c r="G1501" s="82" t="s">
        <v>1302</v>
      </c>
      <c r="H1501" s="62"/>
      <c r="I1501" s="62"/>
      <c r="J1501" s="62"/>
      <c r="K1501" s="62"/>
    </row>
    <row r="1502" spans="1:11" ht="14.1" customHeight="1" x14ac:dyDescent="0.25">
      <c r="A1502" s="62"/>
      <c r="B1502" s="62"/>
      <c r="C1502" s="78" t="s">
        <v>67</v>
      </c>
      <c r="D1502" s="82" t="s">
        <v>20</v>
      </c>
      <c r="E1502" s="82" t="s">
        <v>20</v>
      </c>
      <c r="F1502" s="82" t="s">
        <v>43</v>
      </c>
      <c r="G1502" s="82" t="s">
        <v>43</v>
      </c>
      <c r="H1502" s="62"/>
      <c r="I1502" s="62"/>
      <c r="J1502" s="62"/>
      <c r="K1502" s="62"/>
    </row>
    <row r="1503" spans="1:11" ht="14.1" customHeight="1" x14ac:dyDescent="0.25">
      <c r="A1503" s="62"/>
      <c r="B1503" s="62"/>
      <c r="C1503" s="78" t="s">
        <v>70</v>
      </c>
      <c r="D1503" s="82" t="s">
        <v>20</v>
      </c>
      <c r="E1503" s="82" t="s">
        <v>20</v>
      </c>
      <c r="F1503" s="82" t="s">
        <v>1303</v>
      </c>
      <c r="G1503" s="82" t="s">
        <v>1304</v>
      </c>
      <c r="H1503" s="62"/>
      <c r="I1503" s="62"/>
      <c r="J1503" s="62"/>
      <c r="K1503" s="62"/>
    </row>
    <row r="1504" spans="1:11" ht="14.1" customHeight="1" x14ac:dyDescent="0.25">
      <c r="A1504" s="62"/>
      <c r="B1504" s="62"/>
      <c r="C1504" s="78" t="s">
        <v>74</v>
      </c>
      <c r="D1504" s="82" t="s">
        <v>20</v>
      </c>
      <c r="E1504" s="82" t="s">
        <v>20</v>
      </c>
      <c r="F1504" s="82" t="s">
        <v>1303</v>
      </c>
      <c r="G1504" s="82" t="s">
        <v>1304</v>
      </c>
      <c r="H1504" s="62"/>
      <c r="I1504" s="62"/>
      <c r="J1504" s="62"/>
      <c r="K1504" s="62"/>
    </row>
    <row r="1505" spans="1:11" ht="14.1" customHeight="1" x14ac:dyDescent="0.25">
      <c r="A1505" s="62"/>
      <c r="B1505" s="62"/>
      <c r="C1505" s="95" t="s">
        <v>78</v>
      </c>
      <c r="D1505" s="96"/>
      <c r="E1505" s="96"/>
      <c r="F1505" s="96"/>
      <c r="G1505" s="96"/>
      <c r="H1505" s="62"/>
      <c r="I1505" s="62"/>
      <c r="J1505" s="62"/>
      <c r="K1505" s="62"/>
    </row>
    <row r="1506" spans="1:11" ht="14.1" customHeight="1" x14ac:dyDescent="0.25">
      <c r="A1506" s="62"/>
      <c r="B1506" s="62"/>
      <c r="C1506" s="91"/>
      <c r="D1506" s="92">
        <v>2021</v>
      </c>
      <c r="E1506" s="92">
        <v>2022</v>
      </c>
      <c r="F1506" s="92">
        <v>2023</v>
      </c>
      <c r="G1506" s="92">
        <v>2024</v>
      </c>
      <c r="H1506" s="62"/>
      <c r="I1506" s="62"/>
      <c r="J1506" s="62"/>
      <c r="K1506" s="62"/>
    </row>
    <row r="1507" spans="1:11" ht="14.1" customHeight="1" x14ac:dyDescent="0.25">
      <c r="A1507" s="62"/>
      <c r="B1507" s="62"/>
      <c r="C1507" s="93"/>
      <c r="D1507" s="94" t="s">
        <v>17</v>
      </c>
      <c r="E1507" s="94" t="s">
        <v>18</v>
      </c>
      <c r="F1507" s="94" t="s">
        <v>18</v>
      </c>
      <c r="G1507" s="94" t="s">
        <v>18</v>
      </c>
      <c r="H1507" s="62"/>
      <c r="I1507" s="62"/>
      <c r="J1507" s="62"/>
      <c r="K1507" s="62"/>
    </row>
    <row r="1508" spans="1:11" ht="14.1" customHeight="1" x14ac:dyDescent="0.25">
      <c r="A1508" s="62"/>
      <c r="B1508" s="62"/>
      <c r="C1508" s="97" t="s">
        <v>79</v>
      </c>
      <c r="D1508" s="100" t="s">
        <v>20</v>
      </c>
      <c r="E1508" s="98">
        <v>0</v>
      </c>
      <c r="F1508" s="98">
        <v>0</v>
      </c>
      <c r="G1508" s="98">
        <v>0</v>
      </c>
      <c r="H1508" s="62"/>
      <c r="I1508" s="62"/>
      <c r="J1508" s="62"/>
      <c r="K1508" s="62"/>
    </row>
    <row r="1509" spans="1:11" ht="14.1" customHeight="1" x14ac:dyDescent="0.25">
      <c r="A1509" s="62"/>
      <c r="B1509" s="62"/>
      <c r="C1509" s="97" t="s">
        <v>80</v>
      </c>
      <c r="D1509" s="100" t="s">
        <v>20</v>
      </c>
      <c r="E1509" s="98">
        <v>0</v>
      </c>
      <c r="F1509" s="98">
        <v>0</v>
      </c>
      <c r="G1509" s="98">
        <v>0</v>
      </c>
      <c r="H1509" s="62"/>
      <c r="I1509" s="62"/>
      <c r="J1509" s="62"/>
      <c r="K1509" s="62"/>
    </row>
    <row r="1510" spans="1:11" ht="14.1" customHeight="1" x14ac:dyDescent="0.25">
      <c r="A1510" s="62"/>
      <c r="B1510" s="62"/>
      <c r="C1510" s="97" t="s">
        <v>81</v>
      </c>
      <c r="D1510" s="100" t="s">
        <v>20</v>
      </c>
      <c r="E1510" s="98">
        <v>0</v>
      </c>
      <c r="F1510" s="98">
        <v>0</v>
      </c>
      <c r="G1510" s="98">
        <v>0</v>
      </c>
      <c r="H1510" s="62"/>
      <c r="I1510" s="62"/>
      <c r="J1510" s="62"/>
      <c r="K1510" s="62"/>
    </row>
    <row r="1511" spans="1:11" ht="14.1" customHeight="1" x14ac:dyDescent="0.25">
      <c r="A1511" s="62"/>
      <c r="B1511" s="62"/>
      <c r="C1511" s="97" t="s">
        <v>82</v>
      </c>
      <c r="D1511" s="100" t="s">
        <v>20</v>
      </c>
      <c r="E1511" s="98">
        <v>0</v>
      </c>
      <c r="F1511" s="98">
        <v>0</v>
      </c>
      <c r="G1511" s="98">
        <v>0</v>
      </c>
      <c r="H1511" s="62"/>
      <c r="I1511" s="62"/>
      <c r="J1511" s="62"/>
      <c r="K1511" s="62"/>
    </row>
    <row r="1512" spans="1:11" ht="14.1" customHeight="1" x14ac:dyDescent="0.25">
      <c r="A1512" s="62"/>
      <c r="B1512" s="62"/>
      <c r="C1512" s="97" t="s">
        <v>80</v>
      </c>
      <c r="D1512" s="100" t="s">
        <v>20</v>
      </c>
      <c r="E1512" s="98">
        <v>0</v>
      </c>
      <c r="F1512" s="98">
        <v>0</v>
      </c>
      <c r="G1512" s="98">
        <v>0</v>
      </c>
      <c r="H1512" s="62"/>
      <c r="I1512" s="62"/>
      <c r="J1512" s="62"/>
      <c r="K1512" s="62"/>
    </row>
    <row r="1513" spans="1:11" ht="14.1" customHeight="1" x14ac:dyDescent="0.25">
      <c r="A1513" s="62"/>
      <c r="B1513" s="62"/>
      <c r="C1513" s="97" t="s">
        <v>81</v>
      </c>
      <c r="D1513" s="100" t="s">
        <v>20</v>
      </c>
      <c r="E1513" s="98">
        <v>0</v>
      </c>
      <c r="F1513" s="98">
        <v>0</v>
      </c>
      <c r="G1513" s="98">
        <v>0</v>
      </c>
      <c r="H1513" s="62"/>
      <c r="I1513" s="62"/>
      <c r="J1513" s="62"/>
      <c r="K1513" s="62"/>
    </row>
    <row r="1514" spans="1:11" ht="14.1" customHeight="1" x14ac:dyDescent="0.25">
      <c r="A1514" s="62"/>
      <c r="B1514" s="62"/>
      <c r="C1514" s="97" t="s">
        <v>83</v>
      </c>
      <c r="D1514" s="100" t="s">
        <v>20</v>
      </c>
      <c r="E1514" s="98">
        <v>0</v>
      </c>
      <c r="F1514" s="98">
        <v>0</v>
      </c>
      <c r="G1514" s="98">
        <v>0</v>
      </c>
      <c r="H1514" s="62"/>
      <c r="I1514" s="62"/>
      <c r="J1514" s="62"/>
      <c r="K1514" s="62"/>
    </row>
    <row r="1515" spans="1:11" ht="14.1" customHeight="1" x14ac:dyDescent="0.25">
      <c r="A1515" s="62"/>
      <c r="B1515" s="62"/>
      <c r="C1515" s="97" t="s">
        <v>80</v>
      </c>
      <c r="D1515" s="100" t="s">
        <v>20</v>
      </c>
      <c r="E1515" s="98">
        <v>0</v>
      </c>
      <c r="F1515" s="98">
        <v>0</v>
      </c>
      <c r="G1515" s="98">
        <v>0</v>
      </c>
      <c r="H1515" s="62"/>
      <c r="I1515" s="62"/>
      <c r="J1515" s="62"/>
      <c r="K1515" s="62"/>
    </row>
    <row r="1516" spans="1:11" ht="14.1" customHeight="1" x14ac:dyDescent="0.25">
      <c r="A1516" s="62"/>
      <c r="B1516" s="62"/>
      <c r="C1516" s="97" t="s">
        <v>81</v>
      </c>
      <c r="D1516" s="100" t="s">
        <v>20</v>
      </c>
      <c r="E1516" s="98">
        <v>0</v>
      </c>
      <c r="F1516" s="98">
        <v>0</v>
      </c>
      <c r="G1516" s="98">
        <v>0</v>
      </c>
      <c r="H1516" s="62"/>
      <c r="I1516" s="62"/>
      <c r="J1516" s="62"/>
      <c r="K1516" s="62"/>
    </row>
    <row r="1517" spans="1:11" ht="14.1" customHeight="1" x14ac:dyDescent="0.25">
      <c r="A1517" s="62"/>
      <c r="B1517" s="62"/>
      <c r="C1517" s="97" t="s">
        <v>84</v>
      </c>
      <c r="D1517" s="100" t="s">
        <v>20</v>
      </c>
      <c r="E1517" s="98">
        <v>0</v>
      </c>
      <c r="F1517" s="98">
        <v>0</v>
      </c>
      <c r="G1517" s="98">
        <v>0</v>
      </c>
      <c r="H1517" s="62"/>
      <c r="I1517" s="62"/>
      <c r="J1517" s="62"/>
      <c r="K1517" s="62"/>
    </row>
    <row r="1518" spans="1:11" ht="14.1" customHeight="1" x14ac:dyDescent="0.25">
      <c r="A1518" s="62"/>
      <c r="B1518" s="62"/>
      <c r="C1518" s="97" t="s">
        <v>80</v>
      </c>
      <c r="D1518" s="100" t="s">
        <v>20</v>
      </c>
      <c r="E1518" s="98">
        <v>0</v>
      </c>
      <c r="F1518" s="98">
        <v>0</v>
      </c>
      <c r="G1518" s="98">
        <v>0</v>
      </c>
      <c r="H1518" s="62"/>
      <c r="I1518" s="62"/>
      <c r="J1518" s="62"/>
      <c r="K1518" s="62"/>
    </row>
    <row r="1519" spans="1:11" ht="14.1" customHeight="1" x14ac:dyDescent="0.25">
      <c r="A1519" s="62"/>
      <c r="B1519" s="62"/>
      <c r="C1519" s="97" t="s">
        <v>81</v>
      </c>
      <c r="D1519" s="100" t="s">
        <v>20</v>
      </c>
      <c r="E1519" s="98">
        <v>0</v>
      </c>
      <c r="F1519" s="98">
        <v>0</v>
      </c>
      <c r="G1519" s="98">
        <v>0</v>
      </c>
      <c r="H1519" s="62"/>
      <c r="I1519" s="62"/>
      <c r="J1519" s="62"/>
      <c r="K1519" s="62"/>
    </row>
    <row r="1520" spans="1:11" ht="14.1" customHeight="1" x14ac:dyDescent="0.25">
      <c r="A1520" s="62"/>
      <c r="B1520" s="62"/>
      <c r="C1520" s="97" t="s">
        <v>85</v>
      </c>
      <c r="D1520" s="100" t="s">
        <v>20</v>
      </c>
      <c r="E1520" s="98">
        <v>0</v>
      </c>
      <c r="F1520" s="98">
        <v>0</v>
      </c>
      <c r="G1520" s="98">
        <v>0</v>
      </c>
      <c r="H1520" s="62"/>
      <c r="I1520" s="62"/>
      <c r="J1520" s="62"/>
      <c r="K1520" s="62"/>
    </row>
    <row r="1521" spans="1:11" ht="14.1" customHeight="1" x14ac:dyDescent="0.25">
      <c r="A1521" s="62"/>
      <c r="B1521" s="62"/>
      <c r="C1521" s="97" t="s">
        <v>80</v>
      </c>
      <c r="D1521" s="100" t="s">
        <v>20</v>
      </c>
      <c r="E1521" s="98">
        <v>0</v>
      </c>
      <c r="F1521" s="98">
        <v>0</v>
      </c>
      <c r="G1521" s="98">
        <v>0</v>
      </c>
      <c r="H1521" s="62"/>
      <c r="I1521" s="62"/>
      <c r="J1521" s="62"/>
      <c r="K1521" s="62"/>
    </row>
    <row r="1522" spans="1:11" ht="14.1" customHeight="1" x14ac:dyDescent="0.25">
      <c r="A1522" s="62"/>
      <c r="B1522" s="62"/>
      <c r="C1522" s="97" t="s">
        <v>81</v>
      </c>
      <c r="D1522" s="100" t="s">
        <v>20</v>
      </c>
      <c r="E1522" s="98">
        <v>0</v>
      </c>
      <c r="F1522" s="98">
        <v>0</v>
      </c>
      <c r="G1522" s="98">
        <v>0</v>
      </c>
      <c r="H1522" s="62"/>
      <c r="I1522" s="62"/>
      <c r="J1522" s="62"/>
      <c r="K1522" s="62"/>
    </row>
    <row r="1523" spans="1:11" ht="14.1" customHeight="1" x14ac:dyDescent="0.25">
      <c r="A1523" s="62"/>
      <c r="B1523" s="62"/>
      <c r="C1523" s="97" t="s">
        <v>86</v>
      </c>
      <c r="D1523" s="100" t="s">
        <v>20</v>
      </c>
      <c r="E1523" s="98">
        <v>0</v>
      </c>
      <c r="F1523" s="98">
        <v>0</v>
      </c>
      <c r="G1523" s="98">
        <v>0</v>
      </c>
      <c r="H1523" s="62"/>
      <c r="I1523" s="62"/>
      <c r="J1523" s="62"/>
      <c r="K1523" s="62"/>
    </row>
    <row r="1524" spans="1:11" ht="14.1" customHeight="1" x14ac:dyDescent="0.25">
      <c r="A1524" s="62"/>
      <c r="B1524" s="62"/>
      <c r="C1524" s="97" t="s">
        <v>80</v>
      </c>
      <c r="D1524" s="100" t="s">
        <v>20</v>
      </c>
      <c r="E1524" s="98">
        <v>0</v>
      </c>
      <c r="F1524" s="98">
        <v>0</v>
      </c>
      <c r="G1524" s="98">
        <v>0</v>
      </c>
      <c r="H1524" s="62"/>
      <c r="I1524" s="62"/>
      <c r="J1524" s="62"/>
      <c r="K1524" s="62"/>
    </row>
    <row r="1525" spans="1:11" ht="14.1" customHeight="1" x14ac:dyDescent="0.25">
      <c r="A1525" s="62"/>
      <c r="B1525" s="62"/>
      <c r="C1525" s="97" t="s">
        <v>81</v>
      </c>
      <c r="D1525" s="100" t="s">
        <v>20</v>
      </c>
      <c r="E1525" s="98">
        <v>0</v>
      </c>
      <c r="F1525" s="98">
        <v>0</v>
      </c>
      <c r="G1525" s="98">
        <v>0</v>
      </c>
      <c r="H1525" s="62"/>
      <c r="I1525" s="62"/>
      <c r="J1525" s="62"/>
      <c r="K1525" s="62"/>
    </row>
    <row r="1526" spans="1:11" ht="14.1" customHeight="1" x14ac:dyDescent="0.25">
      <c r="A1526" s="62"/>
      <c r="B1526" s="62"/>
      <c r="C1526" s="97" t="s">
        <v>87</v>
      </c>
      <c r="D1526" s="100" t="s">
        <v>20</v>
      </c>
      <c r="E1526" s="98">
        <v>0</v>
      </c>
      <c r="F1526" s="98">
        <v>0</v>
      </c>
      <c r="G1526" s="98">
        <v>0</v>
      </c>
      <c r="H1526" s="62"/>
      <c r="I1526" s="62"/>
      <c r="J1526" s="62"/>
      <c r="K1526" s="62"/>
    </row>
    <row r="1527" spans="1:11" ht="14.1" customHeight="1" x14ac:dyDescent="0.25">
      <c r="A1527" s="62"/>
      <c r="B1527" s="62"/>
      <c r="C1527" s="97" t="s">
        <v>80</v>
      </c>
      <c r="D1527" s="100" t="s">
        <v>20</v>
      </c>
      <c r="E1527" s="98">
        <v>0</v>
      </c>
      <c r="F1527" s="98">
        <v>0</v>
      </c>
      <c r="G1527" s="98">
        <v>0</v>
      </c>
      <c r="H1527" s="62"/>
      <c r="I1527" s="62"/>
      <c r="J1527" s="62"/>
      <c r="K1527" s="62"/>
    </row>
    <row r="1528" spans="1:11" ht="14.1" customHeight="1" x14ac:dyDescent="0.25">
      <c r="A1528" s="62"/>
      <c r="B1528" s="62"/>
      <c r="C1528" s="97" t="s">
        <v>81</v>
      </c>
      <c r="D1528" s="100" t="s">
        <v>20</v>
      </c>
      <c r="E1528" s="98">
        <v>0</v>
      </c>
      <c r="F1528" s="98">
        <v>0</v>
      </c>
      <c r="G1528" s="98">
        <v>0</v>
      </c>
      <c r="H1528" s="62"/>
      <c r="I1528" s="62"/>
      <c r="J1528" s="62"/>
      <c r="K1528" s="62"/>
    </row>
    <row r="1529" spans="1:11" ht="14.1" customHeight="1" x14ac:dyDescent="0.25">
      <c r="A1529" s="62"/>
      <c r="B1529" s="62"/>
      <c r="C1529" s="97" t="s">
        <v>88</v>
      </c>
      <c r="D1529" s="100" t="s">
        <v>20</v>
      </c>
      <c r="E1529" s="98">
        <v>0</v>
      </c>
      <c r="F1529" s="98">
        <v>0</v>
      </c>
      <c r="G1529" s="98">
        <v>0</v>
      </c>
      <c r="H1529" s="62"/>
      <c r="I1529" s="62"/>
      <c r="J1529" s="62"/>
      <c r="K1529" s="62"/>
    </row>
    <row r="1530" spans="1:11" ht="14.1" customHeight="1" x14ac:dyDescent="0.25">
      <c r="A1530" s="62"/>
      <c r="B1530" s="62"/>
      <c r="C1530" s="97" t="s">
        <v>80</v>
      </c>
      <c r="D1530" s="100" t="s">
        <v>20</v>
      </c>
      <c r="E1530" s="98">
        <v>0</v>
      </c>
      <c r="F1530" s="98">
        <v>0</v>
      </c>
      <c r="G1530" s="98">
        <v>0</v>
      </c>
      <c r="H1530" s="62"/>
      <c r="I1530" s="62"/>
      <c r="J1530" s="62"/>
      <c r="K1530" s="62"/>
    </row>
    <row r="1531" spans="1:11" ht="14.1" customHeight="1" x14ac:dyDescent="0.25">
      <c r="A1531" s="62"/>
      <c r="B1531" s="62"/>
      <c r="C1531" s="97" t="s">
        <v>89</v>
      </c>
      <c r="D1531" s="100" t="s">
        <v>20</v>
      </c>
      <c r="E1531" s="98">
        <v>0</v>
      </c>
      <c r="F1531" s="98">
        <v>0</v>
      </c>
      <c r="G1531" s="98">
        <v>0</v>
      </c>
      <c r="H1531" s="62"/>
      <c r="I1531" s="62"/>
      <c r="J1531" s="62"/>
      <c r="K1531" s="62"/>
    </row>
    <row r="1532" spans="1:11" ht="14.1" customHeight="1" x14ac:dyDescent="0.25">
      <c r="A1532" s="62"/>
      <c r="B1532" s="62"/>
      <c r="C1532" s="97" t="s">
        <v>90</v>
      </c>
      <c r="D1532" s="100" t="s">
        <v>20</v>
      </c>
      <c r="E1532" s="98">
        <v>0</v>
      </c>
      <c r="F1532" s="98">
        <v>0</v>
      </c>
      <c r="G1532" s="98">
        <v>0</v>
      </c>
      <c r="H1532" s="62"/>
      <c r="I1532" s="62"/>
      <c r="J1532" s="62"/>
      <c r="K1532" s="62"/>
    </row>
    <row r="1533" spans="1:11" ht="14.1" customHeight="1" x14ac:dyDescent="0.25">
      <c r="A1533" s="62"/>
      <c r="B1533" s="62"/>
      <c r="C1533" s="97" t="s">
        <v>91</v>
      </c>
      <c r="D1533" s="100" t="s">
        <v>20</v>
      </c>
      <c r="E1533" s="98">
        <v>0</v>
      </c>
      <c r="F1533" s="98">
        <v>0</v>
      </c>
      <c r="G1533" s="98">
        <v>0</v>
      </c>
      <c r="H1533" s="62"/>
      <c r="I1533" s="62"/>
      <c r="J1533" s="62"/>
      <c r="K1533" s="62"/>
    </row>
    <row r="1534" spans="1:11" ht="14.1" customHeight="1" x14ac:dyDescent="0.25">
      <c r="A1534" s="62"/>
      <c r="B1534" s="62"/>
      <c r="C1534" s="97" t="s">
        <v>92</v>
      </c>
      <c r="D1534" s="100" t="s">
        <v>20</v>
      </c>
      <c r="E1534" s="98">
        <v>0</v>
      </c>
      <c r="F1534" s="98">
        <v>0</v>
      </c>
      <c r="G1534" s="98">
        <v>0</v>
      </c>
      <c r="H1534" s="62"/>
      <c r="I1534" s="62"/>
      <c r="J1534" s="62"/>
      <c r="K1534" s="62"/>
    </row>
    <row r="1535" spans="1:11" ht="14.1" customHeight="1" x14ac:dyDescent="0.25">
      <c r="A1535" s="62"/>
      <c r="B1535" s="62"/>
      <c r="C1535" s="97" t="s">
        <v>93</v>
      </c>
      <c r="D1535" s="100" t="s">
        <v>20</v>
      </c>
      <c r="E1535" s="98">
        <v>293904000</v>
      </c>
      <c r="F1535" s="98">
        <v>234363000</v>
      </c>
      <c r="G1535" s="98">
        <v>137863000</v>
      </c>
      <c r="H1535" s="62"/>
      <c r="I1535" s="62"/>
      <c r="J1535" s="62"/>
      <c r="K1535" s="62"/>
    </row>
    <row r="1536" spans="1:11" ht="14.1" customHeight="1" x14ac:dyDescent="0.25">
      <c r="A1536" s="62"/>
      <c r="B1536" s="62"/>
      <c r="C1536" s="97" t="s">
        <v>80</v>
      </c>
      <c r="D1536" s="100" t="s">
        <v>20</v>
      </c>
      <c r="E1536" s="98">
        <v>93904000</v>
      </c>
      <c r="F1536" s="98">
        <v>234363000</v>
      </c>
      <c r="G1536" s="98">
        <v>137863000</v>
      </c>
      <c r="H1536" s="62"/>
      <c r="I1536" s="62"/>
      <c r="J1536" s="62"/>
      <c r="K1536" s="62"/>
    </row>
    <row r="1537" spans="1:11" ht="14.1" customHeight="1" x14ac:dyDescent="0.25">
      <c r="A1537" s="62"/>
      <c r="B1537" s="62"/>
      <c r="C1537" s="97" t="s">
        <v>89</v>
      </c>
      <c r="D1537" s="100" t="s">
        <v>20</v>
      </c>
      <c r="E1537" s="98">
        <v>0</v>
      </c>
      <c r="F1537" s="98">
        <v>0</v>
      </c>
      <c r="G1537" s="98">
        <v>0</v>
      </c>
      <c r="H1537" s="62"/>
      <c r="I1537" s="62"/>
      <c r="J1537" s="62"/>
      <c r="K1537" s="62"/>
    </row>
    <row r="1538" spans="1:11" ht="14.1" customHeight="1" x14ac:dyDescent="0.25">
      <c r="A1538" s="62"/>
      <c r="B1538" s="62"/>
      <c r="C1538" s="97" t="s">
        <v>90</v>
      </c>
      <c r="D1538" s="100" t="s">
        <v>20</v>
      </c>
      <c r="E1538" s="98">
        <v>0</v>
      </c>
      <c r="F1538" s="98">
        <v>0</v>
      </c>
      <c r="G1538" s="98">
        <v>0</v>
      </c>
      <c r="H1538" s="62"/>
      <c r="I1538" s="62"/>
      <c r="J1538" s="62"/>
      <c r="K1538" s="62"/>
    </row>
    <row r="1539" spans="1:11" ht="14.1" customHeight="1" x14ac:dyDescent="0.25">
      <c r="A1539" s="62"/>
      <c r="B1539" s="62"/>
      <c r="C1539" s="97" t="s">
        <v>91</v>
      </c>
      <c r="D1539" s="100" t="s">
        <v>20</v>
      </c>
      <c r="E1539" s="98">
        <v>200000000</v>
      </c>
      <c r="F1539" s="98">
        <v>0</v>
      </c>
      <c r="G1539" s="98">
        <v>0</v>
      </c>
      <c r="H1539" s="62"/>
      <c r="I1539" s="62"/>
      <c r="J1539" s="62"/>
      <c r="K1539" s="62"/>
    </row>
    <row r="1540" spans="1:11" ht="14.1" customHeight="1" x14ac:dyDescent="0.25">
      <c r="A1540" s="62"/>
      <c r="B1540" s="62"/>
      <c r="C1540" s="97" t="s">
        <v>92</v>
      </c>
      <c r="D1540" s="100" t="s">
        <v>20</v>
      </c>
      <c r="E1540" s="98">
        <v>0</v>
      </c>
      <c r="F1540" s="98">
        <v>0</v>
      </c>
      <c r="G1540" s="98">
        <v>0</v>
      </c>
      <c r="H1540" s="62"/>
      <c r="I1540" s="62"/>
      <c r="J1540" s="62"/>
      <c r="K1540" s="62"/>
    </row>
    <row r="1541" spans="1:11" ht="14.1" customHeight="1" x14ac:dyDescent="0.25">
      <c r="A1541" s="62"/>
      <c r="B1541" s="62"/>
      <c r="C1541" s="97" t="s">
        <v>94</v>
      </c>
      <c r="D1541" s="100" t="s">
        <v>20</v>
      </c>
      <c r="E1541" s="98">
        <v>0</v>
      </c>
      <c r="F1541" s="98">
        <v>0</v>
      </c>
      <c r="G1541" s="98">
        <v>0</v>
      </c>
      <c r="H1541" s="62"/>
      <c r="I1541" s="62"/>
      <c r="J1541" s="62"/>
      <c r="K1541" s="62"/>
    </row>
    <row r="1542" spans="1:11" ht="14.1" customHeight="1" x14ac:dyDescent="0.25">
      <c r="A1542" s="62"/>
      <c r="B1542" s="62"/>
      <c r="C1542" s="97" t="s">
        <v>80</v>
      </c>
      <c r="D1542" s="100" t="s">
        <v>20</v>
      </c>
      <c r="E1542" s="98">
        <v>0</v>
      </c>
      <c r="F1542" s="98">
        <v>0</v>
      </c>
      <c r="G1542" s="98">
        <v>0</v>
      </c>
      <c r="H1542" s="62"/>
      <c r="I1542" s="62"/>
      <c r="J1542" s="62"/>
      <c r="K1542" s="62"/>
    </row>
    <row r="1543" spans="1:11" ht="14.1" customHeight="1" x14ac:dyDescent="0.25">
      <c r="A1543" s="62"/>
      <c r="B1543" s="62"/>
      <c r="C1543" s="97" t="s">
        <v>89</v>
      </c>
      <c r="D1543" s="100" t="s">
        <v>20</v>
      </c>
      <c r="E1543" s="98">
        <v>0</v>
      </c>
      <c r="F1543" s="98">
        <v>0</v>
      </c>
      <c r="G1543" s="98">
        <v>0</v>
      </c>
      <c r="H1543" s="62"/>
      <c r="I1543" s="62"/>
      <c r="J1543" s="62"/>
      <c r="K1543" s="62"/>
    </row>
    <row r="1544" spans="1:11" ht="14.1" customHeight="1" x14ac:dyDescent="0.25">
      <c r="A1544" s="62"/>
      <c r="B1544" s="62"/>
      <c r="C1544" s="97" t="s">
        <v>90</v>
      </c>
      <c r="D1544" s="100" t="s">
        <v>20</v>
      </c>
      <c r="E1544" s="98">
        <v>0</v>
      </c>
      <c r="F1544" s="98">
        <v>0</v>
      </c>
      <c r="G1544" s="98">
        <v>0</v>
      </c>
      <c r="H1544" s="62"/>
      <c r="I1544" s="62"/>
      <c r="J1544" s="62"/>
      <c r="K1544" s="62"/>
    </row>
    <row r="1545" spans="1:11" ht="14.1" customHeight="1" x14ac:dyDescent="0.25">
      <c r="A1545" s="62"/>
      <c r="B1545" s="62"/>
      <c r="C1545" s="97" t="s">
        <v>91</v>
      </c>
      <c r="D1545" s="100" t="s">
        <v>20</v>
      </c>
      <c r="E1545" s="98">
        <v>0</v>
      </c>
      <c r="F1545" s="98">
        <v>0</v>
      </c>
      <c r="G1545" s="98">
        <v>0</v>
      </c>
      <c r="H1545" s="62"/>
      <c r="I1545" s="62"/>
      <c r="J1545" s="62"/>
      <c r="K1545" s="62"/>
    </row>
    <row r="1546" spans="1:11" ht="14.1" customHeight="1" x14ac:dyDescent="0.25">
      <c r="A1546" s="62"/>
      <c r="B1546" s="62"/>
      <c r="C1546" s="97" t="s">
        <v>92</v>
      </c>
      <c r="D1546" s="100" t="s">
        <v>20</v>
      </c>
      <c r="E1546" s="98">
        <v>0</v>
      </c>
      <c r="F1546" s="98">
        <v>0</v>
      </c>
      <c r="G1546" s="98">
        <v>0</v>
      </c>
      <c r="H1546" s="62"/>
      <c r="I1546" s="62"/>
      <c r="J1546" s="62"/>
      <c r="K1546" s="62"/>
    </row>
    <row r="1547" spans="1:11" ht="14.1" customHeight="1" x14ac:dyDescent="0.25">
      <c r="A1547" s="62"/>
      <c r="B1547" s="62"/>
      <c r="C1547" s="97" t="s">
        <v>95</v>
      </c>
      <c r="D1547" s="100" t="s">
        <v>20</v>
      </c>
      <c r="E1547" s="98">
        <v>0</v>
      </c>
      <c r="F1547" s="98">
        <v>0</v>
      </c>
      <c r="G1547" s="98">
        <v>0</v>
      </c>
      <c r="H1547" s="62"/>
      <c r="I1547" s="62"/>
      <c r="J1547" s="62"/>
      <c r="K1547" s="62"/>
    </row>
    <row r="1548" spans="1:11" ht="14.1" customHeight="1" x14ac:dyDescent="0.25">
      <c r="A1548" s="62"/>
      <c r="B1548" s="62"/>
      <c r="C1548" s="97" t="s">
        <v>96</v>
      </c>
      <c r="D1548" s="100" t="s">
        <v>20</v>
      </c>
      <c r="E1548" s="98">
        <v>0</v>
      </c>
      <c r="F1548" s="98">
        <v>0</v>
      </c>
      <c r="G1548" s="98">
        <v>0</v>
      </c>
      <c r="H1548" s="62"/>
      <c r="I1548" s="62"/>
      <c r="J1548" s="62"/>
      <c r="K1548" s="62"/>
    </row>
    <row r="1549" spans="1:11" ht="14.1" customHeight="1" x14ac:dyDescent="0.25">
      <c r="A1549" s="62"/>
      <c r="B1549" s="62"/>
      <c r="C1549" s="99" t="s">
        <v>97</v>
      </c>
      <c r="D1549" s="98">
        <v>0</v>
      </c>
      <c r="E1549" s="98">
        <v>293904000</v>
      </c>
      <c r="F1549" s="98">
        <v>234363000</v>
      </c>
      <c r="G1549" s="98">
        <v>137863000</v>
      </c>
      <c r="H1549" s="62"/>
      <c r="I1549" s="62"/>
      <c r="J1549" s="62"/>
      <c r="K1549" s="62"/>
    </row>
    <row r="1550" spans="1:11" ht="14.1" customHeight="1" x14ac:dyDescent="0.25">
      <c r="A1550" s="62"/>
      <c r="B1550" s="62"/>
      <c r="C1550" s="85" t="s">
        <v>1240</v>
      </c>
      <c r="D1550" s="83" t="s">
        <v>1241</v>
      </c>
      <c r="E1550" s="84"/>
      <c r="F1550" s="84"/>
      <c r="G1550" s="84"/>
      <c r="H1550" s="62"/>
      <c r="I1550" s="62"/>
      <c r="J1550" s="62"/>
      <c r="K1550" s="62"/>
    </row>
    <row r="1551" spans="1:11" s="299" customFormat="1" ht="14.1" customHeight="1" x14ac:dyDescent="0.25">
      <c r="A1551" s="295"/>
      <c r="B1551" s="295"/>
      <c r="C1551" s="296" t="s">
        <v>47</v>
      </c>
      <c r="D1551" s="297" t="s">
        <v>1249</v>
      </c>
      <c r="E1551" s="298"/>
      <c r="F1551" s="298"/>
      <c r="G1551" s="298"/>
      <c r="H1551" s="295"/>
      <c r="I1551" s="295"/>
      <c r="J1551" s="295"/>
      <c r="K1551" s="295"/>
    </row>
    <row r="1552" spans="1:11" ht="14.1" customHeight="1" x14ac:dyDescent="0.25">
      <c r="A1552" s="62"/>
      <c r="B1552" s="62"/>
      <c r="C1552" s="89" t="s">
        <v>49</v>
      </c>
      <c r="D1552" s="90" t="s">
        <v>1249</v>
      </c>
      <c r="E1552" s="45"/>
      <c r="F1552" s="45"/>
      <c r="G1552" s="45"/>
      <c r="H1552" s="62"/>
      <c r="I1552" s="62"/>
      <c r="J1552" s="62"/>
      <c r="K1552" s="62"/>
    </row>
    <row r="1553" spans="1:11" ht="14.1" customHeight="1" x14ac:dyDescent="0.25">
      <c r="A1553" s="62"/>
      <c r="B1553" s="62"/>
      <c r="C1553" s="89" t="s">
        <v>51</v>
      </c>
      <c r="D1553" s="90" t="s">
        <v>1000</v>
      </c>
      <c r="E1553" s="45"/>
      <c r="F1553" s="45"/>
      <c r="G1553" s="45"/>
      <c r="H1553" s="62"/>
      <c r="I1553" s="62"/>
      <c r="J1553" s="62"/>
      <c r="K1553" s="62"/>
    </row>
    <row r="1554" spans="1:11" ht="15" customHeight="1" x14ac:dyDescent="0.25">
      <c r="A1554" s="62"/>
      <c r="B1554" s="62"/>
      <c r="C1554" s="91"/>
      <c r="D1554" s="92">
        <v>2021</v>
      </c>
      <c r="E1554" s="92">
        <v>2022</v>
      </c>
      <c r="F1554" s="92">
        <v>2023</v>
      </c>
      <c r="G1554" s="92">
        <v>2024</v>
      </c>
      <c r="H1554" s="62"/>
      <c r="I1554" s="62"/>
      <c r="J1554" s="62"/>
      <c r="K1554" s="62"/>
    </row>
    <row r="1555" spans="1:11" ht="15" customHeight="1" x14ac:dyDescent="0.25">
      <c r="A1555" s="62"/>
      <c r="B1555" s="62"/>
      <c r="C1555" s="93"/>
      <c r="D1555" s="94" t="s">
        <v>17</v>
      </c>
      <c r="E1555" s="94" t="s">
        <v>18</v>
      </c>
      <c r="F1555" s="94" t="s">
        <v>18</v>
      </c>
      <c r="G1555" s="94" t="s">
        <v>18</v>
      </c>
      <c r="H1555" s="62"/>
      <c r="I1555" s="62"/>
      <c r="J1555" s="62"/>
      <c r="K1555" s="62"/>
    </row>
    <row r="1556" spans="1:11" ht="14.1" customHeight="1" x14ac:dyDescent="0.25">
      <c r="A1556" s="62"/>
      <c r="B1556" s="62"/>
      <c r="C1556" s="78" t="s">
        <v>53</v>
      </c>
      <c r="D1556" s="82" t="s">
        <v>20</v>
      </c>
      <c r="E1556" s="82" t="s">
        <v>191</v>
      </c>
      <c r="F1556" s="82" t="s">
        <v>191</v>
      </c>
      <c r="G1556" s="82" t="s">
        <v>191</v>
      </c>
      <c r="H1556" s="62"/>
      <c r="I1556" s="62"/>
      <c r="J1556" s="62"/>
      <c r="K1556" s="62"/>
    </row>
    <row r="1557" spans="1:11" ht="14.1" customHeight="1" x14ac:dyDescent="0.25">
      <c r="A1557" s="62"/>
      <c r="B1557" s="62"/>
      <c r="C1557" s="78" t="s">
        <v>57</v>
      </c>
      <c r="D1557" s="82" t="s">
        <v>20</v>
      </c>
      <c r="E1557" s="82" t="s">
        <v>1250</v>
      </c>
      <c r="F1557" s="82" t="s">
        <v>1251</v>
      </c>
      <c r="G1557" s="82" t="s">
        <v>1251</v>
      </c>
      <c r="H1557" s="62"/>
      <c r="I1557" s="62"/>
      <c r="J1557" s="62"/>
      <c r="K1557" s="62"/>
    </row>
    <row r="1558" spans="1:11" ht="14.1" customHeight="1" x14ac:dyDescent="0.25">
      <c r="A1558" s="62"/>
      <c r="B1558" s="62"/>
      <c r="C1558" s="78" t="s">
        <v>62</v>
      </c>
      <c r="D1558" s="82" t="s">
        <v>43</v>
      </c>
      <c r="E1558" s="82" t="s">
        <v>1250</v>
      </c>
      <c r="F1558" s="82" t="s">
        <v>1251</v>
      </c>
      <c r="G1558" s="82" t="s">
        <v>1251</v>
      </c>
      <c r="H1558" s="62"/>
      <c r="I1558" s="62"/>
      <c r="J1558" s="62"/>
      <c r="K1558" s="62"/>
    </row>
    <row r="1559" spans="1:11" ht="14.1" customHeight="1" x14ac:dyDescent="0.25">
      <c r="A1559" s="62"/>
      <c r="B1559" s="62"/>
      <c r="C1559" s="78" t="s">
        <v>67</v>
      </c>
      <c r="D1559" s="82" t="s">
        <v>20</v>
      </c>
      <c r="E1559" s="82" t="s">
        <v>20</v>
      </c>
      <c r="F1559" s="82" t="s">
        <v>43</v>
      </c>
      <c r="G1559" s="82" t="s">
        <v>43</v>
      </c>
      <c r="H1559" s="62"/>
      <c r="I1559" s="62"/>
      <c r="J1559" s="62"/>
      <c r="K1559" s="62"/>
    </row>
    <row r="1560" spans="1:11" ht="14.1" customHeight="1" x14ac:dyDescent="0.25">
      <c r="A1560" s="62"/>
      <c r="B1560" s="62"/>
      <c r="C1560" s="78" t="s">
        <v>70</v>
      </c>
      <c r="D1560" s="82" t="s">
        <v>20</v>
      </c>
      <c r="E1560" s="82" t="s">
        <v>20</v>
      </c>
      <c r="F1560" s="82" t="s">
        <v>1252</v>
      </c>
      <c r="G1560" s="82" t="s">
        <v>43</v>
      </c>
      <c r="H1560" s="62"/>
      <c r="I1560" s="62"/>
      <c r="J1560" s="62"/>
      <c r="K1560" s="62"/>
    </row>
    <row r="1561" spans="1:11" ht="14.1" customHeight="1" x14ac:dyDescent="0.25">
      <c r="A1561" s="62"/>
      <c r="B1561" s="62"/>
      <c r="C1561" s="78" t="s">
        <v>74</v>
      </c>
      <c r="D1561" s="82" t="s">
        <v>20</v>
      </c>
      <c r="E1561" s="82" t="s">
        <v>20</v>
      </c>
      <c r="F1561" s="82" t="s">
        <v>1252</v>
      </c>
      <c r="G1561" s="82" t="s">
        <v>43</v>
      </c>
      <c r="H1561" s="62"/>
      <c r="I1561" s="62"/>
      <c r="J1561" s="62"/>
      <c r="K1561" s="62"/>
    </row>
    <row r="1562" spans="1:11" ht="14.1" customHeight="1" x14ac:dyDescent="0.25">
      <c r="A1562" s="62"/>
      <c r="B1562" s="62"/>
      <c r="C1562" s="95" t="s">
        <v>78</v>
      </c>
      <c r="D1562" s="96"/>
      <c r="E1562" s="96"/>
      <c r="F1562" s="96"/>
      <c r="G1562" s="96"/>
      <c r="H1562" s="62"/>
      <c r="I1562" s="62"/>
      <c r="J1562" s="62"/>
      <c r="K1562" s="62"/>
    </row>
    <row r="1563" spans="1:11" ht="14.1" customHeight="1" x14ac:dyDescent="0.25">
      <c r="A1563" s="62"/>
      <c r="B1563" s="62"/>
      <c r="C1563" s="91"/>
      <c r="D1563" s="92">
        <v>2021</v>
      </c>
      <c r="E1563" s="92">
        <v>2022</v>
      </c>
      <c r="F1563" s="92">
        <v>2023</v>
      </c>
      <c r="G1563" s="92">
        <v>2024</v>
      </c>
      <c r="H1563" s="62"/>
      <c r="I1563" s="62"/>
      <c r="J1563" s="62"/>
      <c r="K1563" s="62"/>
    </row>
    <row r="1564" spans="1:11" ht="14.1" customHeight="1" x14ac:dyDescent="0.25">
      <c r="A1564" s="62"/>
      <c r="B1564" s="62"/>
      <c r="C1564" s="93"/>
      <c r="D1564" s="94" t="s">
        <v>17</v>
      </c>
      <c r="E1564" s="94" t="s">
        <v>18</v>
      </c>
      <c r="F1564" s="94" t="s">
        <v>18</v>
      </c>
      <c r="G1564" s="94" t="s">
        <v>18</v>
      </c>
      <c r="H1564" s="62"/>
      <c r="I1564" s="62"/>
      <c r="J1564" s="62"/>
      <c r="K1564" s="62"/>
    </row>
    <row r="1565" spans="1:11" ht="14.1" customHeight="1" x14ac:dyDescent="0.25">
      <c r="A1565" s="62"/>
      <c r="B1565" s="62"/>
      <c r="C1565" s="97" t="s">
        <v>79</v>
      </c>
      <c r="D1565" s="100" t="s">
        <v>20</v>
      </c>
      <c r="E1565" s="98">
        <v>0</v>
      </c>
      <c r="F1565" s="98">
        <v>0</v>
      </c>
      <c r="G1565" s="98">
        <v>0</v>
      </c>
      <c r="H1565" s="62"/>
      <c r="I1565" s="62"/>
      <c r="J1565" s="62"/>
      <c r="K1565" s="62"/>
    </row>
    <row r="1566" spans="1:11" ht="14.1" customHeight="1" x14ac:dyDescent="0.25">
      <c r="A1566" s="62"/>
      <c r="B1566" s="62"/>
      <c r="C1566" s="97" t="s">
        <v>80</v>
      </c>
      <c r="D1566" s="100" t="s">
        <v>20</v>
      </c>
      <c r="E1566" s="98">
        <v>0</v>
      </c>
      <c r="F1566" s="98">
        <v>0</v>
      </c>
      <c r="G1566" s="98">
        <v>0</v>
      </c>
      <c r="H1566" s="62"/>
      <c r="I1566" s="62"/>
      <c r="J1566" s="62"/>
      <c r="K1566" s="62"/>
    </row>
    <row r="1567" spans="1:11" ht="14.1" customHeight="1" x14ac:dyDescent="0.25">
      <c r="A1567" s="62"/>
      <c r="B1567" s="62"/>
      <c r="C1567" s="97" t="s">
        <v>81</v>
      </c>
      <c r="D1567" s="100" t="s">
        <v>20</v>
      </c>
      <c r="E1567" s="98">
        <v>0</v>
      </c>
      <c r="F1567" s="98">
        <v>0</v>
      </c>
      <c r="G1567" s="98">
        <v>0</v>
      </c>
      <c r="H1567" s="62"/>
      <c r="I1567" s="62"/>
      <c r="J1567" s="62"/>
      <c r="K1567" s="62"/>
    </row>
    <row r="1568" spans="1:11" ht="14.1" customHeight="1" x14ac:dyDescent="0.25">
      <c r="A1568" s="62"/>
      <c r="B1568" s="62"/>
      <c r="C1568" s="97" t="s">
        <v>82</v>
      </c>
      <c r="D1568" s="100" t="s">
        <v>20</v>
      </c>
      <c r="E1568" s="98">
        <v>0</v>
      </c>
      <c r="F1568" s="98">
        <v>0</v>
      </c>
      <c r="G1568" s="98">
        <v>0</v>
      </c>
      <c r="H1568" s="62"/>
      <c r="I1568" s="62"/>
      <c r="J1568" s="62"/>
      <c r="K1568" s="62"/>
    </row>
    <row r="1569" spans="1:11" ht="14.1" customHeight="1" x14ac:dyDescent="0.25">
      <c r="A1569" s="62"/>
      <c r="B1569" s="62"/>
      <c r="C1569" s="97" t="s">
        <v>80</v>
      </c>
      <c r="D1569" s="100" t="s">
        <v>20</v>
      </c>
      <c r="E1569" s="98">
        <v>0</v>
      </c>
      <c r="F1569" s="98">
        <v>0</v>
      </c>
      <c r="G1569" s="98">
        <v>0</v>
      </c>
      <c r="H1569" s="62"/>
      <c r="I1569" s="62"/>
      <c r="J1569" s="62"/>
      <c r="K1569" s="62"/>
    </row>
    <row r="1570" spans="1:11" ht="14.1" customHeight="1" x14ac:dyDescent="0.25">
      <c r="A1570" s="62"/>
      <c r="B1570" s="62"/>
      <c r="C1570" s="97" t="s">
        <v>81</v>
      </c>
      <c r="D1570" s="100" t="s">
        <v>20</v>
      </c>
      <c r="E1570" s="98">
        <v>0</v>
      </c>
      <c r="F1570" s="98">
        <v>0</v>
      </c>
      <c r="G1570" s="98">
        <v>0</v>
      </c>
      <c r="H1570" s="62"/>
      <c r="I1570" s="62"/>
      <c r="J1570" s="62"/>
      <c r="K1570" s="62"/>
    </row>
    <row r="1571" spans="1:11" ht="14.1" customHeight="1" x14ac:dyDescent="0.25">
      <c r="A1571" s="62"/>
      <c r="B1571" s="62"/>
      <c r="C1571" s="97" t="s">
        <v>83</v>
      </c>
      <c r="D1571" s="100" t="s">
        <v>20</v>
      </c>
      <c r="E1571" s="98">
        <v>0</v>
      </c>
      <c r="F1571" s="98">
        <v>0</v>
      </c>
      <c r="G1571" s="98">
        <v>0</v>
      </c>
      <c r="H1571" s="62"/>
      <c r="I1571" s="62"/>
      <c r="J1571" s="62"/>
      <c r="K1571" s="62"/>
    </row>
    <row r="1572" spans="1:11" ht="14.1" customHeight="1" x14ac:dyDescent="0.25">
      <c r="A1572" s="62"/>
      <c r="B1572" s="62"/>
      <c r="C1572" s="97" t="s">
        <v>80</v>
      </c>
      <c r="D1572" s="100" t="s">
        <v>20</v>
      </c>
      <c r="E1572" s="98">
        <v>0</v>
      </c>
      <c r="F1572" s="98">
        <v>0</v>
      </c>
      <c r="G1572" s="98">
        <v>0</v>
      </c>
      <c r="H1572" s="62"/>
      <c r="I1572" s="62"/>
      <c r="J1572" s="62"/>
      <c r="K1572" s="62"/>
    </row>
    <row r="1573" spans="1:11" ht="14.1" customHeight="1" x14ac:dyDescent="0.25">
      <c r="A1573" s="62"/>
      <c r="B1573" s="62"/>
      <c r="C1573" s="97" t="s">
        <v>81</v>
      </c>
      <c r="D1573" s="100" t="s">
        <v>20</v>
      </c>
      <c r="E1573" s="98">
        <v>0</v>
      </c>
      <c r="F1573" s="98">
        <v>0</v>
      </c>
      <c r="G1573" s="98">
        <v>0</v>
      </c>
      <c r="H1573" s="62"/>
      <c r="I1573" s="62"/>
      <c r="J1573" s="62"/>
      <c r="K1573" s="62"/>
    </row>
    <row r="1574" spans="1:11" ht="14.1" customHeight="1" x14ac:dyDescent="0.25">
      <c r="A1574" s="62"/>
      <c r="B1574" s="62"/>
      <c r="C1574" s="97" t="s">
        <v>84</v>
      </c>
      <c r="D1574" s="100" t="s">
        <v>20</v>
      </c>
      <c r="E1574" s="98">
        <v>0</v>
      </c>
      <c r="F1574" s="98">
        <v>0</v>
      </c>
      <c r="G1574" s="98">
        <v>0</v>
      </c>
      <c r="H1574" s="62"/>
      <c r="I1574" s="62"/>
      <c r="J1574" s="62"/>
      <c r="K1574" s="62"/>
    </row>
    <row r="1575" spans="1:11" ht="14.1" customHeight="1" x14ac:dyDescent="0.25">
      <c r="A1575" s="62"/>
      <c r="B1575" s="62"/>
      <c r="C1575" s="97" t="s">
        <v>80</v>
      </c>
      <c r="D1575" s="100" t="s">
        <v>20</v>
      </c>
      <c r="E1575" s="98">
        <v>0</v>
      </c>
      <c r="F1575" s="98">
        <v>0</v>
      </c>
      <c r="G1575" s="98">
        <v>0</v>
      </c>
      <c r="H1575" s="62"/>
      <c r="I1575" s="62"/>
      <c r="J1575" s="62"/>
      <c r="K1575" s="62"/>
    </row>
    <row r="1576" spans="1:11" ht="14.1" customHeight="1" x14ac:dyDescent="0.25">
      <c r="A1576" s="62"/>
      <c r="B1576" s="62"/>
      <c r="C1576" s="97" t="s">
        <v>81</v>
      </c>
      <c r="D1576" s="100" t="s">
        <v>20</v>
      </c>
      <c r="E1576" s="98">
        <v>0</v>
      </c>
      <c r="F1576" s="98">
        <v>0</v>
      </c>
      <c r="G1576" s="98">
        <v>0</v>
      </c>
      <c r="H1576" s="62"/>
      <c r="I1576" s="62"/>
      <c r="J1576" s="62"/>
      <c r="K1576" s="62"/>
    </row>
    <row r="1577" spans="1:11" ht="14.1" customHeight="1" x14ac:dyDescent="0.25">
      <c r="A1577" s="62"/>
      <c r="B1577" s="62"/>
      <c r="C1577" s="97" t="s">
        <v>85</v>
      </c>
      <c r="D1577" s="100" t="s">
        <v>20</v>
      </c>
      <c r="E1577" s="98">
        <v>0</v>
      </c>
      <c r="F1577" s="98">
        <v>0</v>
      </c>
      <c r="G1577" s="98">
        <v>0</v>
      </c>
      <c r="H1577" s="62"/>
      <c r="I1577" s="62"/>
      <c r="J1577" s="62"/>
      <c r="K1577" s="62"/>
    </row>
    <row r="1578" spans="1:11" ht="14.1" customHeight="1" x14ac:dyDescent="0.25">
      <c r="A1578" s="62"/>
      <c r="B1578" s="62"/>
      <c r="C1578" s="97" t="s">
        <v>80</v>
      </c>
      <c r="D1578" s="100" t="s">
        <v>20</v>
      </c>
      <c r="E1578" s="98">
        <v>0</v>
      </c>
      <c r="F1578" s="98">
        <v>0</v>
      </c>
      <c r="G1578" s="98">
        <v>0</v>
      </c>
      <c r="H1578" s="62"/>
      <c r="I1578" s="62"/>
      <c r="J1578" s="62"/>
      <c r="K1578" s="62"/>
    </row>
    <row r="1579" spans="1:11" ht="14.1" customHeight="1" x14ac:dyDescent="0.25">
      <c r="A1579" s="62"/>
      <c r="B1579" s="62"/>
      <c r="C1579" s="97" t="s">
        <v>81</v>
      </c>
      <c r="D1579" s="100" t="s">
        <v>20</v>
      </c>
      <c r="E1579" s="98">
        <v>0</v>
      </c>
      <c r="F1579" s="98">
        <v>0</v>
      </c>
      <c r="G1579" s="98">
        <v>0</v>
      </c>
      <c r="H1579" s="62"/>
      <c r="I1579" s="62"/>
      <c r="J1579" s="62"/>
      <c r="K1579" s="62"/>
    </row>
    <row r="1580" spans="1:11" ht="14.1" customHeight="1" x14ac:dyDescent="0.25">
      <c r="A1580" s="62"/>
      <c r="B1580" s="62"/>
      <c r="C1580" s="97" t="s">
        <v>86</v>
      </c>
      <c r="D1580" s="100" t="s">
        <v>20</v>
      </c>
      <c r="E1580" s="98">
        <v>0</v>
      </c>
      <c r="F1580" s="98">
        <v>0</v>
      </c>
      <c r="G1580" s="98">
        <v>0</v>
      </c>
      <c r="H1580" s="62"/>
      <c r="I1580" s="62"/>
      <c r="J1580" s="62"/>
      <c r="K1580" s="62"/>
    </row>
    <row r="1581" spans="1:11" ht="14.1" customHeight="1" x14ac:dyDescent="0.25">
      <c r="A1581" s="62"/>
      <c r="B1581" s="62"/>
      <c r="C1581" s="97" t="s">
        <v>80</v>
      </c>
      <c r="D1581" s="100" t="s">
        <v>20</v>
      </c>
      <c r="E1581" s="98">
        <v>0</v>
      </c>
      <c r="F1581" s="98">
        <v>0</v>
      </c>
      <c r="G1581" s="98">
        <v>0</v>
      </c>
      <c r="H1581" s="62"/>
      <c r="I1581" s="62"/>
      <c r="J1581" s="62"/>
      <c r="K1581" s="62"/>
    </row>
    <row r="1582" spans="1:11" ht="14.1" customHeight="1" x14ac:dyDescent="0.25">
      <c r="A1582" s="62"/>
      <c r="B1582" s="62"/>
      <c r="C1582" s="97" t="s">
        <v>81</v>
      </c>
      <c r="D1582" s="100" t="s">
        <v>20</v>
      </c>
      <c r="E1582" s="98">
        <v>0</v>
      </c>
      <c r="F1582" s="98">
        <v>0</v>
      </c>
      <c r="G1582" s="98">
        <v>0</v>
      </c>
      <c r="H1582" s="62"/>
      <c r="I1582" s="62"/>
      <c r="J1582" s="62"/>
      <c r="K1582" s="62"/>
    </row>
    <row r="1583" spans="1:11" ht="14.1" customHeight="1" x14ac:dyDescent="0.25">
      <c r="A1583" s="62"/>
      <c r="B1583" s="62"/>
      <c r="C1583" s="97" t="s">
        <v>87</v>
      </c>
      <c r="D1583" s="100" t="s">
        <v>20</v>
      </c>
      <c r="E1583" s="98">
        <v>0</v>
      </c>
      <c r="F1583" s="98">
        <v>0</v>
      </c>
      <c r="G1583" s="98">
        <v>0</v>
      </c>
      <c r="H1583" s="62"/>
      <c r="I1583" s="62"/>
      <c r="J1583" s="62"/>
      <c r="K1583" s="62"/>
    </row>
    <row r="1584" spans="1:11" ht="14.1" customHeight="1" x14ac:dyDescent="0.25">
      <c r="A1584" s="62"/>
      <c r="B1584" s="62"/>
      <c r="C1584" s="97" t="s">
        <v>80</v>
      </c>
      <c r="D1584" s="100" t="s">
        <v>20</v>
      </c>
      <c r="E1584" s="98">
        <v>0</v>
      </c>
      <c r="F1584" s="98">
        <v>0</v>
      </c>
      <c r="G1584" s="98">
        <v>0</v>
      </c>
      <c r="H1584" s="62"/>
      <c r="I1584" s="62"/>
      <c r="J1584" s="62"/>
      <c r="K1584" s="62"/>
    </row>
    <row r="1585" spans="1:11" ht="14.1" customHeight="1" x14ac:dyDescent="0.25">
      <c r="A1585" s="62"/>
      <c r="B1585" s="62"/>
      <c r="C1585" s="97" t="s">
        <v>81</v>
      </c>
      <c r="D1585" s="100" t="s">
        <v>20</v>
      </c>
      <c r="E1585" s="98">
        <v>0</v>
      </c>
      <c r="F1585" s="98">
        <v>0</v>
      </c>
      <c r="G1585" s="98">
        <v>0</v>
      </c>
      <c r="H1585" s="62"/>
      <c r="I1585" s="62"/>
      <c r="J1585" s="62"/>
      <c r="K1585" s="62"/>
    </row>
    <row r="1586" spans="1:11" ht="14.1" customHeight="1" x14ac:dyDescent="0.25">
      <c r="A1586" s="62"/>
      <c r="B1586" s="62"/>
      <c r="C1586" s="97" t="s">
        <v>88</v>
      </c>
      <c r="D1586" s="100" t="s">
        <v>20</v>
      </c>
      <c r="E1586" s="98">
        <v>0</v>
      </c>
      <c r="F1586" s="98">
        <v>0</v>
      </c>
      <c r="G1586" s="98">
        <v>0</v>
      </c>
      <c r="H1586" s="62"/>
      <c r="I1586" s="62"/>
      <c r="J1586" s="62"/>
      <c r="K1586" s="62"/>
    </row>
    <row r="1587" spans="1:11" ht="14.1" customHeight="1" x14ac:dyDescent="0.25">
      <c r="A1587" s="62"/>
      <c r="B1587" s="62"/>
      <c r="C1587" s="97" t="s">
        <v>80</v>
      </c>
      <c r="D1587" s="100" t="s">
        <v>20</v>
      </c>
      <c r="E1587" s="98">
        <v>0</v>
      </c>
      <c r="F1587" s="98">
        <v>0</v>
      </c>
      <c r="G1587" s="98">
        <v>0</v>
      </c>
      <c r="H1587" s="62"/>
      <c r="I1587" s="62"/>
      <c r="J1587" s="62"/>
      <c r="K1587" s="62"/>
    </row>
    <row r="1588" spans="1:11" ht="14.1" customHeight="1" x14ac:dyDescent="0.25">
      <c r="A1588" s="62"/>
      <c r="B1588" s="62"/>
      <c r="C1588" s="97" t="s">
        <v>89</v>
      </c>
      <c r="D1588" s="100" t="s">
        <v>20</v>
      </c>
      <c r="E1588" s="98">
        <v>0</v>
      </c>
      <c r="F1588" s="98">
        <v>0</v>
      </c>
      <c r="G1588" s="98">
        <v>0</v>
      </c>
      <c r="H1588" s="62"/>
      <c r="I1588" s="62"/>
      <c r="J1588" s="62"/>
      <c r="K1588" s="62"/>
    </row>
    <row r="1589" spans="1:11" ht="14.1" customHeight="1" x14ac:dyDescent="0.25">
      <c r="A1589" s="62"/>
      <c r="B1589" s="62"/>
      <c r="C1589" s="97" t="s">
        <v>90</v>
      </c>
      <c r="D1589" s="100" t="s">
        <v>20</v>
      </c>
      <c r="E1589" s="98">
        <v>0</v>
      </c>
      <c r="F1589" s="98">
        <v>0</v>
      </c>
      <c r="G1589" s="98">
        <v>0</v>
      </c>
      <c r="H1589" s="62"/>
      <c r="I1589" s="62"/>
      <c r="J1589" s="62"/>
      <c r="K1589" s="62"/>
    </row>
    <row r="1590" spans="1:11" ht="14.1" customHeight="1" x14ac:dyDescent="0.25">
      <c r="A1590" s="62"/>
      <c r="B1590" s="62"/>
      <c r="C1590" s="97" t="s">
        <v>91</v>
      </c>
      <c r="D1590" s="100" t="s">
        <v>20</v>
      </c>
      <c r="E1590" s="98">
        <v>0</v>
      </c>
      <c r="F1590" s="98">
        <v>0</v>
      </c>
      <c r="G1590" s="98">
        <v>0</v>
      </c>
      <c r="H1590" s="62"/>
      <c r="I1590" s="62"/>
      <c r="J1590" s="62"/>
      <c r="K1590" s="62"/>
    </row>
    <row r="1591" spans="1:11" ht="14.1" customHeight="1" x14ac:dyDescent="0.25">
      <c r="A1591" s="62"/>
      <c r="B1591" s="62"/>
      <c r="C1591" s="97" t="s">
        <v>92</v>
      </c>
      <c r="D1591" s="100" t="s">
        <v>20</v>
      </c>
      <c r="E1591" s="98">
        <v>0</v>
      </c>
      <c r="F1591" s="98">
        <v>0</v>
      </c>
      <c r="G1591" s="98">
        <v>0</v>
      </c>
      <c r="H1591" s="62"/>
      <c r="I1591" s="62"/>
      <c r="J1591" s="62"/>
      <c r="K1591" s="62"/>
    </row>
    <row r="1592" spans="1:11" ht="14.1" customHeight="1" x14ac:dyDescent="0.25">
      <c r="A1592" s="62"/>
      <c r="B1592" s="62"/>
      <c r="C1592" s="97" t="s">
        <v>93</v>
      </c>
      <c r="D1592" s="100" t="s">
        <v>20</v>
      </c>
      <c r="E1592" s="98">
        <v>193029000</v>
      </c>
      <c r="F1592" s="98">
        <v>4800000</v>
      </c>
      <c r="G1592" s="98">
        <v>4800000</v>
      </c>
      <c r="H1592" s="62"/>
      <c r="I1592" s="62"/>
      <c r="J1592" s="62"/>
      <c r="K1592" s="62"/>
    </row>
    <row r="1593" spans="1:11" ht="14.1" customHeight="1" x14ac:dyDescent="0.25">
      <c r="A1593" s="62"/>
      <c r="B1593" s="62"/>
      <c r="C1593" s="97" t="s">
        <v>80</v>
      </c>
      <c r="D1593" s="100" t="s">
        <v>20</v>
      </c>
      <c r="E1593" s="98">
        <v>0</v>
      </c>
      <c r="F1593" s="98">
        <v>0</v>
      </c>
      <c r="G1593" s="98">
        <v>0</v>
      </c>
      <c r="H1593" s="62"/>
      <c r="I1593" s="62"/>
      <c r="J1593" s="62"/>
      <c r="K1593" s="62"/>
    </row>
    <row r="1594" spans="1:11" ht="14.1" customHeight="1" x14ac:dyDescent="0.25">
      <c r="A1594" s="62"/>
      <c r="B1594" s="62"/>
      <c r="C1594" s="97" t="s">
        <v>89</v>
      </c>
      <c r="D1594" s="100" t="s">
        <v>20</v>
      </c>
      <c r="E1594" s="98">
        <v>0</v>
      </c>
      <c r="F1594" s="98">
        <v>0</v>
      </c>
      <c r="G1594" s="98">
        <v>0</v>
      </c>
      <c r="H1594" s="62"/>
      <c r="I1594" s="62"/>
      <c r="J1594" s="62"/>
      <c r="K1594" s="62"/>
    </row>
    <row r="1595" spans="1:11" ht="14.1" customHeight="1" x14ac:dyDescent="0.25">
      <c r="A1595" s="62"/>
      <c r="B1595" s="62"/>
      <c r="C1595" s="97" t="s">
        <v>90</v>
      </c>
      <c r="D1595" s="100" t="s">
        <v>20</v>
      </c>
      <c r="E1595" s="98">
        <v>188179000</v>
      </c>
      <c r="F1595" s="98">
        <v>0</v>
      </c>
      <c r="G1595" s="98">
        <v>0</v>
      </c>
      <c r="H1595" s="62"/>
      <c r="I1595" s="62"/>
      <c r="J1595" s="62"/>
      <c r="K1595" s="62"/>
    </row>
    <row r="1596" spans="1:11" ht="14.1" customHeight="1" x14ac:dyDescent="0.25">
      <c r="A1596" s="62"/>
      <c r="B1596" s="62"/>
      <c r="C1596" s="97" t="s">
        <v>91</v>
      </c>
      <c r="D1596" s="100" t="s">
        <v>20</v>
      </c>
      <c r="E1596" s="98">
        <v>0</v>
      </c>
      <c r="F1596" s="98">
        <v>0</v>
      </c>
      <c r="G1596" s="98">
        <v>0</v>
      </c>
      <c r="H1596" s="62"/>
      <c r="I1596" s="62"/>
      <c r="J1596" s="62"/>
      <c r="K1596" s="62"/>
    </row>
    <row r="1597" spans="1:11" ht="14.1" customHeight="1" x14ac:dyDescent="0.25">
      <c r="A1597" s="62"/>
      <c r="B1597" s="62"/>
      <c r="C1597" s="97" t="s">
        <v>92</v>
      </c>
      <c r="D1597" s="100" t="s">
        <v>20</v>
      </c>
      <c r="E1597" s="98">
        <v>4850000</v>
      </c>
      <c r="F1597" s="98">
        <v>4800000</v>
      </c>
      <c r="G1597" s="98">
        <v>4800000</v>
      </c>
      <c r="H1597" s="62"/>
      <c r="I1597" s="62"/>
      <c r="J1597" s="62"/>
      <c r="K1597" s="62"/>
    </row>
    <row r="1598" spans="1:11" ht="14.1" customHeight="1" x14ac:dyDescent="0.25">
      <c r="A1598" s="62"/>
      <c r="B1598" s="62"/>
      <c r="C1598" s="97" t="s">
        <v>94</v>
      </c>
      <c r="D1598" s="100" t="s">
        <v>20</v>
      </c>
      <c r="E1598" s="98">
        <v>0</v>
      </c>
      <c r="F1598" s="98">
        <v>0</v>
      </c>
      <c r="G1598" s="98">
        <v>0</v>
      </c>
      <c r="H1598" s="62"/>
      <c r="I1598" s="62"/>
      <c r="J1598" s="62"/>
      <c r="K1598" s="62"/>
    </row>
    <row r="1599" spans="1:11" ht="14.1" customHeight="1" x14ac:dyDescent="0.25">
      <c r="A1599" s="62"/>
      <c r="B1599" s="62"/>
      <c r="C1599" s="97" t="s">
        <v>80</v>
      </c>
      <c r="D1599" s="100" t="s">
        <v>20</v>
      </c>
      <c r="E1599" s="98">
        <v>0</v>
      </c>
      <c r="F1599" s="98">
        <v>0</v>
      </c>
      <c r="G1599" s="98">
        <v>0</v>
      </c>
      <c r="H1599" s="62"/>
      <c r="I1599" s="62"/>
      <c r="J1599" s="62"/>
      <c r="K1599" s="62"/>
    </row>
    <row r="1600" spans="1:11" ht="14.1" customHeight="1" x14ac:dyDescent="0.25">
      <c r="A1600" s="62"/>
      <c r="B1600" s="62"/>
      <c r="C1600" s="97" t="s">
        <v>89</v>
      </c>
      <c r="D1600" s="100" t="s">
        <v>20</v>
      </c>
      <c r="E1600" s="98">
        <v>0</v>
      </c>
      <c r="F1600" s="98">
        <v>0</v>
      </c>
      <c r="G1600" s="98">
        <v>0</v>
      </c>
      <c r="H1600" s="62"/>
      <c r="I1600" s="62"/>
      <c r="J1600" s="62"/>
      <c r="K1600" s="62"/>
    </row>
    <row r="1601" spans="1:11" ht="14.1" customHeight="1" x14ac:dyDescent="0.25">
      <c r="A1601" s="62"/>
      <c r="B1601" s="62"/>
      <c r="C1601" s="97" t="s">
        <v>90</v>
      </c>
      <c r="D1601" s="100" t="s">
        <v>20</v>
      </c>
      <c r="E1601" s="98">
        <v>0</v>
      </c>
      <c r="F1601" s="98">
        <v>0</v>
      </c>
      <c r="G1601" s="98">
        <v>0</v>
      </c>
      <c r="H1601" s="62"/>
      <c r="I1601" s="62"/>
      <c r="J1601" s="62"/>
      <c r="K1601" s="62"/>
    </row>
    <row r="1602" spans="1:11" ht="14.1" customHeight="1" x14ac:dyDescent="0.25">
      <c r="A1602" s="62"/>
      <c r="B1602" s="62"/>
      <c r="C1602" s="97" t="s">
        <v>91</v>
      </c>
      <c r="D1602" s="100" t="s">
        <v>20</v>
      </c>
      <c r="E1602" s="98">
        <v>0</v>
      </c>
      <c r="F1602" s="98">
        <v>0</v>
      </c>
      <c r="G1602" s="98">
        <v>0</v>
      </c>
      <c r="H1602" s="62"/>
      <c r="I1602" s="62"/>
      <c r="J1602" s="62"/>
      <c r="K1602" s="62"/>
    </row>
    <row r="1603" spans="1:11" ht="14.1" customHeight="1" x14ac:dyDescent="0.25">
      <c r="A1603" s="62"/>
      <c r="B1603" s="62"/>
      <c r="C1603" s="97" t="s">
        <v>92</v>
      </c>
      <c r="D1603" s="100" t="s">
        <v>20</v>
      </c>
      <c r="E1603" s="98">
        <v>0</v>
      </c>
      <c r="F1603" s="98">
        <v>0</v>
      </c>
      <c r="G1603" s="98">
        <v>0</v>
      </c>
      <c r="H1603" s="62"/>
      <c r="I1603" s="62"/>
      <c r="J1603" s="62"/>
      <c r="K1603" s="62"/>
    </row>
    <row r="1604" spans="1:11" ht="14.1" customHeight="1" x14ac:dyDescent="0.25">
      <c r="A1604" s="62"/>
      <c r="B1604" s="62"/>
      <c r="C1604" s="97" t="s">
        <v>95</v>
      </c>
      <c r="D1604" s="100" t="s">
        <v>20</v>
      </c>
      <c r="E1604" s="98">
        <v>0</v>
      </c>
      <c r="F1604" s="98">
        <v>0</v>
      </c>
      <c r="G1604" s="98">
        <v>0</v>
      </c>
      <c r="H1604" s="62"/>
      <c r="I1604" s="62"/>
      <c r="J1604" s="62"/>
      <c r="K1604" s="62"/>
    </row>
    <row r="1605" spans="1:11" ht="14.1" customHeight="1" x14ac:dyDescent="0.25">
      <c r="A1605" s="62"/>
      <c r="B1605" s="62"/>
      <c r="C1605" s="97" t="s">
        <v>96</v>
      </c>
      <c r="D1605" s="100" t="s">
        <v>20</v>
      </c>
      <c r="E1605" s="98">
        <v>0</v>
      </c>
      <c r="F1605" s="98">
        <v>0</v>
      </c>
      <c r="G1605" s="98">
        <v>0</v>
      </c>
      <c r="H1605" s="62"/>
      <c r="I1605" s="62"/>
      <c r="J1605" s="62"/>
      <c r="K1605" s="62"/>
    </row>
    <row r="1606" spans="1:11" ht="14.1" customHeight="1" x14ac:dyDescent="0.25">
      <c r="A1606" s="62"/>
      <c r="B1606" s="62"/>
      <c r="C1606" s="99" t="s">
        <v>97</v>
      </c>
      <c r="D1606" s="98">
        <v>0</v>
      </c>
      <c r="E1606" s="98">
        <v>193029000</v>
      </c>
      <c r="F1606" s="98">
        <v>4800000</v>
      </c>
      <c r="G1606" s="98">
        <v>4800000</v>
      </c>
      <c r="H1606" s="62"/>
      <c r="I1606" s="62"/>
      <c r="J1606" s="62"/>
      <c r="K1606" s="62"/>
    </row>
    <row r="1607" spans="1:11" ht="14.1" customHeight="1" x14ac:dyDescent="0.25">
      <c r="A1607" s="62"/>
      <c r="B1607" s="62"/>
      <c r="C1607" s="85" t="s">
        <v>1305</v>
      </c>
      <c r="D1607" s="83" t="s">
        <v>1306</v>
      </c>
      <c r="E1607" s="84"/>
      <c r="F1607" s="84"/>
      <c r="G1607" s="84"/>
      <c r="H1607" s="62"/>
      <c r="I1607" s="62"/>
      <c r="J1607" s="62"/>
      <c r="K1607" s="62"/>
    </row>
    <row r="1608" spans="1:11" ht="14.1" customHeight="1" x14ac:dyDescent="0.25">
      <c r="A1608" s="62"/>
      <c r="B1608" s="62"/>
      <c r="C1608" s="86" t="s">
        <v>47</v>
      </c>
      <c r="D1608" s="87" t="s">
        <v>1307</v>
      </c>
      <c r="E1608" s="88"/>
      <c r="F1608" s="88"/>
      <c r="G1608" s="88"/>
      <c r="H1608" s="62"/>
      <c r="I1608" s="62"/>
      <c r="J1608" s="62"/>
      <c r="K1608" s="62"/>
    </row>
    <row r="1609" spans="1:11" ht="14.1" customHeight="1" x14ac:dyDescent="0.25">
      <c r="A1609" s="62"/>
      <c r="B1609" s="62"/>
      <c r="C1609" s="89" t="s">
        <v>49</v>
      </c>
      <c r="D1609" s="90" t="s">
        <v>20</v>
      </c>
      <c r="E1609" s="45"/>
      <c r="F1609" s="45"/>
      <c r="G1609" s="45"/>
      <c r="H1609" s="62"/>
      <c r="I1609" s="62"/>
      <c r="J1609" s="62"/>
      <c r="K1609" s="62"/>
    </row>
    <row r="1610" spans="1:11" ht="14.1" customHeight="1" x14ac:dyDescent="0.25">
      <c r="A1610" s="62"/>
      <c r="B1610" s="62"/>
      <c r="C1610" s="89" t="s">
        <v>51</v>
      </c>
      <c r="D1610" s="90" t="s">
        <v>1183</v>
      </c>
      <c r="E1610" s="45"/>
      <c r="F1610" s="45"/>
      <c r="G1610" s="45"/>
      <c r="H1610" s="62"/>
      <c r="I1610" s="62"/>
      <c r="J1610" s="62"/>
      <c r="K1610" s="62"/>
    </row>
    <row r="1611" spans="1:11" ht="15" customHeight="1" x14ac:dyDescent="0.25">
      <c r="A1611" s="62"/>
      <c r="B1611" s="62"/>
      <c r="C1611" s="91"/>
      <c r="D1611" s="92">
        <v>2021</v>
      </c>
      <c r="E1611" s="92">
        <v>2022</v>
      </c>
      <c r="F1611" s="92">
        <v>2023</v>
      </c>
      <c r="G1611" s="92">
        <v>2024</v>
      </c>
      <c r="H1611" s="62"/>
      <c r="I1611" s="62"/>
      <c r="J1611" s="62"/>
      <c r="K1611" s="62"/>
    </row>
    <row r="1612" spans="1:11" ht="15" customHeight="1" x14ac:dyDescent="0.25">
      <c r="A1612" s="62"/>
      <c r="B1612" s="62"/>
      <c r="C1612" s="93"/>
      <c r="D1612" s="94" t="s">
        <v>17</v>
      </c>
      <c r="E1612" s="94" t="s">
        <v>18</v>
      </c>
      <c r="F1612" s="94" t="s">
        <v>18</v>
      </c>
      <c r="G1612" s="94" t="s">
        <v>18</v>
      </c>
      <c r="H1612" s="62"/>
      <c r="I1612" s="62"/>
      <c r="J1612" s="62"/>
      <c r="K1612" s="62"/>
    </row>
    <row r="1613" spans="1:11" ht="14.1" customHeight="1" x14ac:dyDescent="0.25">
      <c r="A1613" s="62"/>
      <c r="B1613" s="62"/>
      <c r="C1613" s="78" t="s">
        <v>53</v>
      </c>
      <c r="D1613" s="82" t="s">
        <v>20</v>
      </c>
      <c r="E1613" s="82" t="s">
        <v>43</v>
      </c>
      <c r="F1613" s="82" t="s">
        <v>43</v>
      </c>
      <c r="G1613" s="82" t="s">
        <v>43</v>
      </c>
      <c r="H1613" s="62"/>
      <c r="I1613" s="62"/>
      <c r="J1613" s="62"/>
      <c r="K1613" s="62"/>
    </row>
    <row r="1614" spans="1:11" ht="14.1" customHeight="1" x14ac:dyDescent="0.25">
      <c r="A1614" s="62"/>
      <c r="B1614" s="62"/>
      <c r="C1614" s="78" t="s">
        <v>57</v>
      </c>
      <c r="D1614" s="82" t="s">
        <v>20</v>
      </c>
      <c r="E1614" s="82" t="s">
        <v>1308</v>
      </c>
      <c r="F1614" s="82" t="s">
        <v>1309</v>
      </c>
      <c r="G1614" s="82" t="s">
        <v>43</v>
      </c>
      <c r="H1614" s="62"/>
      <c r="I1614" s="62"/>
      <c r="J1614" s="62"/>
      <c r="K1614" s="62"/>
    </row>
    <row r="1615" spans="1:11" ht="14.1" customHeight="1" x14ac:dyDescent="0.25">
      <c r="A1615" s="62"/>
      <c r="B1615" s="62"/>
      <c r="C1615" s="78" t="s">
        <v>62</v>
      </c>
      <c r="D1615" s="82" t="s">
        <v>43</v>
      </c>
      <c r="E1615" s="82" t="s">
        <v>43</v>
      </c>
      <c r="F1615" s="82" t="s">
        <v>43</v>
      </c>
      <c r="G1615" s="82" t="s">
        <v>43</v>
      </c>
      <c r="H1615" s="62"/>
      <c r="I1615" s="62"/>
      <c r="J1615" s="62"/>
      <c r="K1615" s="62"/>
    </row>
    <row r="1616" spans="1:11" ht="14.1" customHeight="1" x14ac:dyDescent="0.25">
      <c r="A1616" s="62"/>
      <c r="B1616" s="62"/>
      <c r="C1616" s="78" t="s">
        <v>67</v>
      </c>
      <c r="D1616" s="82" t="s">
        <v>20</v>
      </c>
      <c r="E1616" s="82" t="s">
        <v>20</v>
      </c>
      <c r="F1616" s="82" t="s">
        <v>20</v>
      </c>
      <c r="G1616" s="82" t="s">
        <v>20</v>
      </c>
      <c r="H1616" s="62"/>
      <c r="I1616" s="62"/>
      <c r="J1616" s="62"/>
      <c r="K1616" s="62"/>
    </row>
    <row r="1617" spans="1:11" ht="14.1" customHeight="1" x14ac:dyDescent="0.25">
      <c r="A1617" s="62"/>
      <c r="B1617" s="62"/>
      <c r="C1617" s="78" t="s">
        <v>70</v>
      </c>
      <c r="D1617" s="82" t="s">
        <v>20</v>
      </c>
      <c r="E1617" s="82" t="s">
        <v>20</v>
      </c>
      <c r="F1617" s="82" t="s">
        <v>1310</v>
      </c>
      <c r="G1617" s="82" t="s">
        <v>210</v>
      </c>
      <c r="H1617" s="62"/>
      <c r="I1617" s="62"/>
      <c r="J1617" s="62"/>
      <c r="K1617" s="62"/>
    </row>
    <row r="1618" spans="1:11" ht="14.1" customHeight="1" x14ac:dyDescent="0.25">
      <c r="A1618" s="62"/>
      <c r="B1618" s="62"/>
      <c r="C1618" s="78" t="s">
        <v>74</v>
      </c>
      <c r="D1618" s="82" t="s">
        <v>20</v>
      </c>
      <c r="E1618" s="82" t="s">
        <v>20</v>
      </c>
      <c r="F1618" s="82" t="s">
        <v>20</v>
      </c>
      <c r="G1618" s="82" t="s">
        <v>20</v>
      </c>
      <c r="H1618" s="62"/>
      <c r="I1618" s="62"/>
      <c r="J1618" s="62"/>
      <c r="K1618" s="62"/>
    </row>
    <row r="1619" spans="1:11" ht="14.1" customHeight="1" x14ac:dyDescent="0.25">
      <c r="A1619" s="62"/>
      <c r="B1619" s="62"/>
      <c r="C1619" s="95" t="s">
        <v>78</v>
      </c>
      <c r="D1619" s="96"/>
      <c r="E1619" s="96"/>
      <c r="F1619" s="96"/>
      <c r="G1619" s="96"/>
      <c r="H1619" s="62"/>
      <c r="I1619" s="62"/>
      <c r="J1619" s="62"/>
      <c r="K1619" s="62"/>
    </row>
    <row r="1620" spans="1:11" ht="14.1" customHeight="1" x14ac:dyDescent="0.25">
      <c r="A1620" s="62"/>
      <c r="B1620" s="62"/>
      <c r="C1620" s="91"/>
      <c r="D1620" s="92">
        <v>2021</v>
      </c>
      <c r="E1620" s="92">
        <v>2022</v>
      </c>
      <c r="F1620" s="92">
        <v>2023</v>
      </c>
      <c r="G1620" s="92">
        <v>2024</v>
      </c>
      <c r="H1620" s="62"/>
      <c r="I1620" s="62"/>
      <c r="J1620" s="62"/>
      <c r="K1620" s="62"/>
    </row>
    <row r="1621" spans="1:11" ht="14.1" customHeight="1" x14ac:dyDescent="0.25">
      <c r="A1621" s="62"/>
      <c r="B1621" s="62"/>
      <c r="C1621" s="93"/>
      <c r="D1621" s="94" t="s">
        <v>17</v>
      </c>
      <c r="E1621" s="94" t="s">
        <v>18</v>
      </c>
      <c r="F1621" s="94" t="s">
        <v>18</v>
      </c>
      <c r="G1621" s="94" t="s">
        <v>18</v>
      </c>
      <c r="H1621" s="62"/>
      <c r="I1621" s="62"/>
      <c r="J1621" s="62"/>
      <c r="K1621" s="62"/>
    </row>
    <row r="1622" spans="1:11" ht="14.1" customHeight="1" x14ac:dyDescent="0.25">
      <c r="A1622" s="62"/>
      <c r="B1622" s="62"/>
      <c r="C1622" s="97" t="s">
        <v>79</v>
      </c>
      <c r="D1622" s="100" t="s">
        <v>20</v>
      </c>
      <c r="E1622" s="98">
        <v>0</v>
      </c>
      <c r="F1622" s="98">
        <v>0</v>
      </c>
      <c r="G1622" s="98">
        <v>0</v>
      </c>
      <c r="H1622" s="62"/>
      <c r="I1622" s="62"/>
      <c r="J1622" s="62"/>
      <c r="K1622" s="62"/>
    </row>
    <row r="1623" spans="1:11" ht="14.1" customHeight="1" x14ac:dyDescent="0.25">
      <c r="A1623" s="62"/>
      <c r="B1623" s="62"/>
      <c r="C1623" s="97" t="s">
        <v>80</v>
      </c>
      <c r="D1623" s="100" t="s">
        <v>20</v>
      </c>
      <c r="E1623" s="98">
        <v>0</v>
      </c>
      <c r="F1623" s="98">
        <v>0</v>
      </c>
      <c r="G1623" s="98">
        <v>0</v>
      </c>
      <c r="H1623" s="62"/>
      <c r="I1623" s="62"/>
      <c r="J1623" s="62"/>
      <c r="K1623" s="62"/>
    </row>
    <row r="1624" spans="1:11" ht="14.1" customHeight="1" x14ac:dyDescent="0.25">
      <c r="A1624" s="62"/>
      <c r="B1624" s="62"/>
      <c r="C1624" s="97" t="s">
        <v>81</v>
      </c>
      <c r="D1624" s="100" t="s">
        <v>20</v>
      </c>
      <c r="E1624" s="98">
        <v>0</v>
      </c>
      <c r="F1624" s="98">
        <v>0</v>
      </c>
      <c r="G1624" s="98">
        <v>0</v>
      </c>
      <c r="H1624" s="62"/>
      <c r="I1624" s="62"/>
      <c r="J1624" s="62"/>
      <c r="K1624" s="62"/>
    </row>
    <row r="1625" spans="1:11" ht="14.1" customHeight="1" x14ac:dyDescent="0.25">
      <c r="A1625" s="62"/>
      <c r="B1625" s="62"/>
      <c r="C1625" s="97" t="s">
        <v>82</v>
      </c>
      <c r="D1625" s="100" t="s">
        <v>20</v>
      </c>
      <c r="E1625" s="98">
        <v>0</v>
      </c>
      <c r="F1625" s="98">
        <v>0</v>
      </c>
      <c r="G1625" s="98">
        <v>0</v>
      </c>
      <c r="H1625" s="62"/>
      <c r="I1625" s="62"/>
      <c r="J1625" s="62"/>
      <c r="K1625" s="62"/>
    </row>
    <row r="1626" spans="1:11" ht="14.1" customHeight="1" x14ac:dyDescent="0.25">
      <c r="A1626" s="62"/>
      <c r="B1626" s="62"/>
      <c r="C1626" s="97" t="s">
        <v>80</v>
      </c>
      <c r="D1626" s="100" t="s">
        <v>20</v>
      </c>
      <c r="E1626" s="98">
        <v>0</v>
      </c>
      <c r="F1626" s="98">
        <v>0</v>
      </c>
      <c r="G1626" s="98">
        <v>0</v>
      </c>
      <c r="H1626" s="62"/>
      <c r="I1626" s="62"/>
      <c r="J1626" s="62"/>
      <c r="K1626" s="62"/>
    </row>
    <row r="1627" spans="1:11" ht="14.1" customHeight="1" x14ac:dyDescent="0.25">
      <c r="A1627" s="62"/>
      <c r="B1627" s="62"/>
      <c r="C1627" s="97" t="s">
        <v>81</v>
      </c>
      <c r="D1627" s="100" t="s">
        <v>20</v>
      </c>
      <c r="E1627" s="98">
        <v>0</v>
      </c>
      <c r="F1627" s="98">
        <v>0</v>
      </c>
      <c r="G1627" s="98">
        <v>0</v>
      </c>
      <c r="H1627" s="62"/>
      <c r="I1627" s="62"/>
      <c r="J1627" s="62"/>
      <c r="K1627" s="62"/>
    </row>
    <row r="1628" spans="1:11" ht="14.1" customHeight="1" x14ac:dyDescent="0.25">
      <c r="A1628" s="62"/>
      <c r="B1628" s="62"/>
      <c r="C1628" s="97" t="s">
        <v>83</v>
      </c>
      <c r="D1628" s="100" t="s">
        <v>20</v>
      </c>
      <c r="E1628" s="98">
        <v>0</v>
      </c>
      <c r="F1628" s="98">
        <v>0</v>
      </c>
      <c r="G1628" s="98">
        <v>0</v>
      </c>
      <c r="H1628" s="62"/>
      <c r="I1628" s="62"/>
      <c r="J1628" s="62"/>
      <c r="K1628" s="62"/>
    </row>
    <row r="1629" spans="1:11" ht="14.1" customHeight="1" x14ac:dyDescent="0.25">
      <c r="A1629" s="62"/>
      <c r="B1629" s="62"/>
      <c r="C1629" s="97" t="s">
        <v>80</v>
      </c>
      <c r="D1629" s="100" t="s">
        <v>20</v>
      </c>
      <c r="E1629" s="98">
        <v>0</v>
      </c>
      <c r="F1629" s="98">
        <v>0</v>
      </c>
      <c r="G1629" s="98">
        <v>0</v>
      </c>
      <c r="H1629" s="62"/>
      <c r="I1629" s="62"/>
      <c r="J1629" s="62"/>
      <c r="K1629" s="62"/>
    </row>
    <row r="1630" spans="1:11" ht="14.1" customHeight="1" x14ac:dyDescent="0.25">
      <c r="A1630" s="62"/>
      <c r="B1630" s="62"/>
      <c r="C1630" s="97" t="s">
        <v>81</v>
      </c>
      <c r="D1630" s="100" t="s">
        <v>20</v>
      </c>
      <c r="E1630" s="98">
        <v>0</v>
      </c>
      <c r="F1630" s="98">
        <v>0</v>
      </c>
      <c r="G1630" s="98">
        <v>0</v>
      </c>
      <c r="H1630" s="62"/>
      <c r="I1630" s="62"/>
      <c r="J1630" s="62"/>
      <c r="K1630" s="62"/>
    </row>
    <row r="1631" spans="1:11" ht="14.1" customHeight="1" x14ac:dyDescent="0.25">
      <c r="A1631" s="62"/>
      <c r="B1631" s="62"/>
      <c r="C1631" s="97" t="s">
        <v>84</v>
      </c>
      <c r="D1631" s="100" t="s">
        <v>20</v>
      </c>
      <c r="E1631" s="98">
        <v>0</v>
      </c>
      <c r="F1631" s="98">
        <v>0</v>
      </c>
      <c r="G1631" s="98">
        <v>0</v>
      </c>
      <c r="H1631" s="62"/>
      <c r="I1631" s="62"/>
      <c r="J1631" s="62"/>
      <c r="K1631" s="62"/>
    </row>
    <row r="1632" spans="1:11" ht="14.1" customHeight="1" x14ac:dyDescent="0.25">
      <c r="A1632" s="62"/>
      <c r="B1632" s="62"/>
      <c r="C1632" s="97" t="s">
        <v>80</v>
      </c>
      <c r="D1632" s="100" t="s">
        <v>20</v>
      </c>
      <c r="E1632" s="98">
        <v>0</v>
      </c>
      <c r="F1632" s="98">
        <v>0</v>
      </c>
      <c r="G1632" s="98">
        <v>0</v>
      </c>
      <c r="H1632" s="62"/>
      <c r="I1632" s="62"/>
      <c r="J1632" s="62"/>
      <c r="K1632" s="62"/>
    </row>
    <row r="1633" spans="1:11" ht="14.1" customHeight="1" x14ac:dyDescent="0.25">
      <c r="A1633" s="62"/>
      <c r="B1633" s="62"/>
      <c r="C1633" s="97" t="s">
        <v>81</v>
      </c>
      <c r="D1633" s="100" t="s">
        <v>20</v>
      </c>
      <c r="E1633" s="98">
        <v>0</v>
      </c>
      <c r="F1633" s="98">
        <v>0</v>
      </c>
      <c r="G1633" s="98">
        <v>0</v>
      </c>
      <c r="H1633" s="62"/>
      <c r="I1633" s="62"/>
      <c r="J1633" s="62"/>
      <c r="K1633" s="62"/>
    </row>
    <row r="1634" spans="1:11" ht="14.1" customHeight="1" x14ac:dyDescent="0.25">
      <c r="A1634" s="62"/>
      <c r="B1634" s="62"/>
      <c r="C1634" s="97" t="s">
        <v>85</v>
      </c>
      <c r="D1634" s="100" t="s">
        <v>20</v>
      </c>
      <c r="E1634" s="98">
        <v>0</v>
      </c>
      <c r="F1634" s="98">
        <v>0</v>
      </c>
      <c r="G1634" s="98">
        <v>0</v>
      </c>
      <c r="H1634" s="62"/>
      <c r="I1634" s="62"/>
      <c r="J1634" s="62"/>
      <c r="K1634" s="62"/>
    </row>
    <row r="1635" spans="1:11" ht="14.1" customHeight="1" x14ac:dyDescent="0.25">
      <c r="A1635" s="62"/>
      <c r="B1635" s="62"/>
      <c r="C1635" s="97" t="s">
        <v>80</v>
      </c>
      <c r="D1635" s="100" t="s">
        <v>20</v>
      </c>
      <c r="E1635" s="98">
        <v>0</v>
      </c>
      <c r="F1635" s="98">
        <v>0</v>
      </c>
      <c r="G1635" s="98">
        <v>0</v>
      </c>
      <c r="H1635" s="62"/>
      <c r="I1635" s="62"/>
      <c r="J1635" s="62"/>
      <c r="K1635" s="62"/>
    </row>
    <row r="1636" spans="1:11" ht="14.1" customHeight="1" x14ac:dyDescent="0.25">
      <c r="A1636" s="62"/>
      <c r="B1636" s="62"/>
      <c r="C1636" s="97" t="s">
        <v>81</v>
      </c>
      <c r="D1636" s="100" t="s">
        <v>20</v>
      </c>
      <c r="E1636" s="98">
        <v>0</v>
      </c>
      <c r="F1636" s="98">
        <v>0</v>
      </c>
      <c r="G1636" s="98">
        <v>0</v>
      </c>
      <c r="H1636" s="62"/>
      <c r="I1636" s="62"/>
      <c r="J1636" s="62"/>
      <c r="K1636" s="62"/>
    </row>
    <row r="1637" spans="1:11" ht="14.1" customHeight="1" x14ac:dyDescent="0.25">
      <c r="A1637" s="62"/>
      <c r="B1637" s="62"/>
      <c r="C1637" s="97" t="s">
        <v>86</v>
      </c>
      <c r="D1637" s="100" t="s">
        <v>20</v>
      </c>
      <c r="E1637" s="98">
        <v>0</v>
      </c>
      <c r="F1637" s="98">
        <v>0</v>
      </c>
      <c r="G1637" s="98">
        <v>0</v>
      </c>
      <c r="H1637" s="62"/>
      <c r="I1637" s="62"/>
      <c r="J1637" s="62"/>
      <c r="K1637" s="62"/>
    </row>
    <row r="1638" spans="1:11" ht="14.1" customHeight="1" x14ac:dyDescent="0.25">
      <c r="A1638" s="62"/>
      <c r="B1638" s="62"/>
      <c r="C1638" s="97" t="s">
        <v>80</v>
      </c>
      <c r="D1638" s="100" t="s">
        <v>20</v>
      </c>
      <c r="E1638" s="98">
        <v>0</v>
      </c>
      <c r="F1638" s="98">
        <v>0</v>
      </c>
      <c r="G1638" s="98">
        <v>0</v>
      </c>
      <c r="H1638" s="62"/>
      <c r="I1638" s="62"/>
      <c r="J1638" s="62"/>
      <c r="K1638" s="62"/>
    </row>
    <row r="1639" spans="1:11" ht="14.1" customHeight="1" x14ac:dyDescent="0.25">
      <c r="A1639" s="62"/>
      <c r="B1639" s="62"/>
      <c r="C1639" s="97" t="s">
        <v>81</v>
      </c>
      <c r="D1639" s="100" t="s">
        <v>20</v>
      </c>
      <c r="E1639" s="98">
        <v>0</v>
      </c>
      <c r="F1639" s="98">
        <v>0</v>
      </c>
      <c r="G1639" s="98">
        <v>0</v>
      </c>
      <c r="H1639" s="62"/>
      <c r="I1639" s="62"/>
      <c r="J1639" s="62"/>
      <c r="K1639" s="62"/>
    </row>
    <row r="1640" spans="1:11" ht="14.1" customHeight="1" x14ac:dyDescent="0.25">
      <c r="A1640" s="62"/>
      <c r="B1640" s="62"/>
      <c r="C1640" s="97" t="s">
        <v>87</v>
      </c>
      <c r="D1640" s="100" t="s">
        <v>20</v>
      </c>
      <c r="E1640" s="98">
        <v>0</v>
      </c>
      <c r="F1640" s="98">
        <v>0</v>
      </c>
      <c r="G1640" s="98">
        <v>0</v>
      </c>
      <c r="H1640" s="62"/>
      <c r="I1640" s="62"/>
      <c r="J1640" s="62"/>
      <c r="K1640" s="62"/>
    </row>
    <row r="1641" spans="1:11" ht="14.1" customHeight="1" x14ac:dyDescent="0.25">
      <c r="A1641" s="62"/>
      <c r="B1641" s="62"/>
      <c r="C1641" s="97" t="s">
        <v>80</v>
      </c>
      <c r="D1641" s="100" t="s">
        <v>20</v>
      </c>
      <c r="E1641" s="98">
        <v>0</v>
      </c>
      <c r="F1641" s="98">
        <v>0</v>
      </c>
      <c r="G1641" s="98">
        <v>0</v>
      </c>
      <c r="H1641" s="62"/>
      <c r="I1641" s="62"/>
      <c r="J1641" s="62"/>
      <c r="K1641" s="62"/>
    </row>
    <row r="1642" spans="1:11" ht="14.1" customHeight="1" x14ac:dyDescent="0.25">
      <c r="A1642" s="62"/>
      <c r="B1642" s="62"/>
      <c r="C1642" s="97" t="s">
        <v>81</v>
      </c>
      <c r="D1642" s="100" t="s">
        <v>20</v>
      </c>
      <c r="E1642" s="98">
        <v>0</v>
      </c>
      <c r="F1642" s="98">
        <v>0</v>
      </c>
      <c r="G1642" s="98">
        <v>0</v>
      </c>
      <c r="H1642" s="62"/>
      <c r="I1642" s="62"/>
      <c r="J1642" s="62"/>
      <c r="K1642" s="62"/>
    </row>
    <row r="1643" spans="1:11" ht="14.1" customHeight="1" x14ac:dyDescent="0.25">
      <c r="A1643" s="62"/>
      <c r="B1643" s="62"/>
      <c r="C1643" s="97" t="s">
        <v>88</v>
      </c>
      <c r="D1643" s="100" t="s">
        <v>20</v>
      </c>
      <c r="E1643" s="98">
        <v>0</v>
      </c>
      <c r="F1643" s="98">
        <v>0</v>
      </c>
      <c r="G1643" s="98">
        <v>0</v>
      </c>
      <c r="H1643" s="62"/>
      <c r="I1643" s="62"/>
      <c r="J1643" s="62"/>
      <c r="K1643" s="62"/>
    </row>
    <row r="1644" spans="1:11" ht="14.1" customHeight="1" x14ac:dyDescent="0.25">
      <c r="A1644" s="62"/>
      <c r="B1644" s="62"/>
      <c r="C1644" s="97" t="s">
        <v>80</v>
      </c>
      <c r="D1644" s="100" t="s">
        <v>20</v>
      </c>
      <c r="E1644" s="98">
        <v>0</v>
      </c>
      <c r="F1644" s="98">
        <v>0</v>
      </c>
      <c r="G1644" s="98">
        <v>0</v>
      </c>
      <c r="H1644" s="62"/>
      <c r="I1644" s="62"/>
      <c r="J1644" s="62"/>
      <c r="K1644" s="62"/>
    </row>
    <row r="1645" spans="1:11" ht="14.1" customHeight="1" x14ac:dyDescent="0.25">
      <c r="A1645" s="62"/>
      <c r="B1645" s="62"/>
      <c r="C1645" s="97" t="s">
        <v>89</v>
      </c>
      <c r="D1645" s="100" t="s">
        <v>20</v>
      </c>
      <c r="E1645" s="98">
        <v>0</v>
      </c>
      <c r="F1645" s="98">
        <v>0</v>
      </c>
      <c r="G1645" s="98">
        <v>0</v>
      </c>
      <c r="H1645" s="62"/>
      <c r="I1645" s="62"/>
      <c r="J1645" s="62"/>
      <c r="K1645" s="62"/>
    </row>
    <row r="1646" spans="1:11" ht="14.1" customHeight="1" x14ac:dyDescent="0.25">
      <c r="A1646" s="62"/>
      <c r="B1646" s="62"/>
      <c r="C1646" s="97" t="s">
        <v>90</v>
      </c>
      <c r="D1646" s="100" t="s">
        <v>20</v>
      </c>
      <c r="E1646" s="98">
        <v>0</v>
      </c>
      <c r="F1646" s="98">
        <v>0</v>
      </c>
      <c r="G1646" s="98">
        <v>0</v>
      </c>
      <c r="H1646" s="62"/>
      <c r="I1646" s="62"/>
      <c r="J1646" s="62"/>
      <c r="K1646" s="62"/>
    </row>
    <row r="1647" spans="1:11" ht="14.1" customHeight="1" x14ac:dyDescent="0.25">
      <c r="A1647" s="62"/>
      <c r="B1647" s="62"/>
      <c r="C1647" s="97" t="s">
        <v>91</v>
      </c>
      <c r="D1647" s="100" t="s">
        <v>20</v>
      </c>
      <c r="E1647" s="98">
        <v>0</v>
      </c>
      <c r="F1647" s="98">
        <v>0</v>
      </c>
      <c r="G1647" s="98">
        <v>0</v>
      </c>
      <c r="H1647" s="62"/>
      <c r="I1647" s="62"/>
      <c r="J1647" s="62"/>
      <c r="K1647" s="62"/>
    </row>
    <row r="1648" spans="1:11" ht="14.1" customHeight="1" x14ac:dyDescent="0.25">
      <c r="A1648" s="62"/>
      <c r="B1648" s="62"/>
      <c r="C1648" s="97" t="s">
        <v>92</v>
      </c>
      <c r="D1648" s="100" t="s">
        <v>20</v>
      </c>
      <c r="E1648" s="98">
        <v>0</v>
      </c>
      <c r="F1648" s="98">
        <v>0</v>
      </c>
      <c r="G1648" s="98">
        <v>0</v>
      </c>
      <c r="H1648" s="62"/>
      <c r="I1648" s="62"/>
      <c r="J1648" s="62"/>
      <c r="K1648" s="62"/>
    </row>
    <row r="1649" spans="1:11" ht="14.1" customHeight="1" x14ac:dyDescent="0.25">
      <c r="A1649" s="62"/>
      <c r="B1649" s="62"/>
      <c r="C1649" s="97" t="s">
        <v>93</v>
      </c>
      <c r="D1649" s="100" t="s">
        <v>20</v>
      </c>
      <c r="E1649" s="98">
        <v>123000000</v>
      </c>
      <c r="F1649" s="98">
        <v>200000000</v>
      </c>
      <c r="G1649" s="98">
        <v>0</v>
      </c>
      <c r="H1649" s="62"/>
      <c r="I1649" s="62"/>
      <c r="J1649" s="62"/>
      <c r="K1649" s="62"/>
    </row>
    <row r="1650" spans="1:11" ht="14.1" customHeight="1" x14ac:dyDescent="0.25">
      <c r="A1650" s="62"/>
      <c r="B1650" s="62"/>
      <c r="C1650" s="97" t="s">
        <v>80</v>
      </c>
      <c r="D1650" s="100" t="s">
        <v>20</v>
      </c>
      <c r="E1650" s="98">
        <v>0</v>
      </c>
      <c r="F1650" s="98">
        <v>0</v>
      </c>
      <c r="G1650" s="98">
        <v>0</v>
      </c>
      <c r="H1650" s="62"/>
      <c r="I1650" s="62"/>
      <c r="J1650" s="62"/>
      <c r="K1650" s="62"/>
    </row>
    <row r="1651" spans="1:11" ht="14.1" customHeight="1" x14ac:dyDescent="0.25">
      <c r="A1651" s="62"/>
      <c r="B1651" s="62"/>
      <c r="C1651" s="97" t="s">
        <v>89</v>
      </c>
      <c r="D1651" s="100" t="s">
        <v>20</v>
      </c>
      <c r="E1651" s="98">
        <v>123000000</v>
      </c>
      <c r="F1651" s="98">
        <v>200000000</v>
      </c>
      <c r="G1651" s="98">
        <v>0</v>
      </c>
      <c r="H1651" s="62"/>
      <c r="I1651" s="62"/>
      <c r="J1651" s="62"/>
      <c r="K1651" s="62"/>
    </row>
    <row r="1652" spans="1:11" ht="14.1" customHeight="1" x14ac:dyDescent="0.25">
      <c r="A1652" s="62"/>
      <c r="B1652" s="62"/>
      <c r="C1652" s="97" t="s">
        <v>90</v>
      </c>
      <c r="D1652" s="100" t="s">
        <v>20</v>
      </c>
      <c r="E1652" s="98">
        <v>0</v>
      </c>
      <c r="F1652" s="98">
        <v>0</v>
      </c>
      <c r="G1652" s="98">
        <v>0</v>
      </c>
      <c r="H1652" s="62"/>
      <c r="I1652" s="62"/>
      <c r="J1652" s="62"/>
      <c r="K1652" s="62"/>
    </row>
    <row r="1653" spans="1:11" ht="14.1" customHeight="1" x14ac:dyDescent="0.25">
      <c r="A1653" s="62"/>
      <c r="B1653" s="62"/>
      <c r="C1653" s="97" t="s">
        <v>91</v>
      </c>
      <c r="D1653" s="100" t="s">
        <v>20</v>
      </c>
      <c r="E1653" s="98">
        <v>0</v>
      </c>
      <c r="F1653" s="98">
        <v>0</v>
      </c>
      <c r="G1653" s="98">
        <v>0</v>
      </c>
      <c r="H1653" s="62"/>
      <c r="I1653" s="62"/>
      <c r="J1653" s="62"/>
      <c r="K1653" s="62"/>
    </row>
    <row r="1654" spans="1:11" ht="14.1" customHeight="1" x14ac:dyDescent="0.25">
      <c r="A1654" s="62"/>
      <c r="B1654" s="62"/>
      <c r="C1654" s="97" t="s">
        <v>92</v>
      </c>
      <c r="D1654" s="100" t="s">
        <v>20</v>
      </c>
      <c r="E1654" s="98">
        <v>0</v>
      </c>
      <c r="F1654" s="98">
        <v>0</v>
      </c>
      <c r="G1654" s="98">
        <v>0</v>
      </c>
      <c r="H1654" s="62"/>
      <c r="I1654" s="62"/>
      <c r="J1654" s="62"/>
      <c r="K1654" s="62"/>
    </row>
    <row r="1655" spans="1:11" ht="14.1" customHeight="1" x14ac:dyDescent="0.25">
      <c r="A1655" s="62"/>
      <c r="B1655" s="62"/>
      <c r="C1655" s="97" t="s">
        <v>94</v>
      </c>
      <c r="D1655" s="100" t="s">
        <v>20</v>
      </c>
      <c r="E1655" s="98">
        <v>0</v>
      </c>
      <c r="F1655" s="98">
        <v>0</v>
      </c>
      <c r="G1655" s="98">
        <v>0</v>
      </c>
      <c r="H1655" s="62"/>
      <c r="I1655" s="62"/>
      <c r="J1655" s="62"/>
      <c r="K1655" s="62"/>
    </row>
    <row r="1656" spans="1:11" ht="14.1" customHeight="1" x14ac:dyDescent="0.25">
      <c r="A1656" s="62"/>
      <c r="B1656" s="62"/>
      <c r="C1656" s="97" t="s">
        <v>80</v>
      </c>
      <c r="D1656" s="100" t="s">
        <v>20</v>
      </c>
      <c r="E1656" s="98">
        <v>0</v>
      </c>
      <c r="F1656" s="98">
        <v>0</v>
      </c>
      <c r="G1656" s="98">
        <v>0</v>
      </c>
      <c r="H1656" s="62"/>
      <c r="I1656" s="62"/>
      <c r="J1656" s="62"/>
      <c r="K1656" s="62"/>
    </row>
    <row r="1657" spans="1:11" ht="14.1" customHeight="1" x14ac:dyDescent="0.25">
      <c r="A1657" s="62"/>
      <c r="B1657" s="62"/>
      <c r="C1657" s="97" t="s">
        <v>89</v>
      </c>
      <c r="D1657" s="100" t="s">
        <v>20</v>
      </c>
      <c r="E1657" s="98">
        <v>0</v>
      </c>
      <c r="F1657" s="98">
        <v>0</v>
      </c>
      <c r="G1657" s="98">
        <v>0</v>
      </c>
      <c r="H1657" s="62"/>
      <c r="I1657" s="62"/>
      <c r="J1657" s="62"/>
      <c r="K1657" s="62"/>
    </row>
    <row r="1658" spans="1:11" ht="14.1" customHeight="1" x14ac:dyDescent="0.25">
      <c r="A1658" s="62"/>
      <c r="B1658" s="62"/>
      <c r="C1658" s="97" t="s">
        <v>90</v>
      </c>
      <c r="D1658" s="100" t="s">
        <v>20</v>
      </c>
      <c r="E1658" s="98">
        <v>0</v>
      </c>
      <c r="F1658" s="98">
        <v>0</v>
      </c>
      <c r="G1658" s="98">
        <v>0</v>
      </c>
      <c r="H1658" s="62"/>
      <c r="I1658" s="62"/>
      <c r="J1658" s="62"/>
      <c r="K1658" s="62"/>
    </row>
    <row r="1659" spans="1:11" ht="14.1" customHeight="1" x14ac:dyDescent="0.25">
      <c r="A1659" s="62"/>
      <c r="B1659" s="62"/>
      <c r="C1659" s="97" t="s">
        <v>91</v>
      </c>
      <c r="D1659" s="100" t="s">
        <v>20</v>
      </c>
      <c r="E1659" s="98">
        <v>0</v>
      </c>
      <c r="F1659" s="98">
        <v>0</v>
      </c>
      <c r="G1659" s="98">
        <v>0</v>
      </c>
      <c r="H1659" s="62"/>
      <c r="I1659" s="62"/>
      <c r="J1659" s="62"/>
      <c r="K1659" s="62"/>
    </row>
    <row r="1660" spans="1:11" ht="14.1" customHeight="1" x14ac:dyDescent="0.25">
      <c r="A1660" s="62"/>
      <c r="B1660" s="62"/>
      <c r="C1660" s="97" t="s">
        <v>92</v>
      </c>
      <c r="D1660" s="100" t="s">
        <v>20</v>
      </c>
      <c r="E1660" s="98">
        <v>0</v>
      </c>
      <c r="F1660" s="98">
        <v>0</v>
      </c>
      <c r="G1660" s="98">
        <v>0</v>
      </c>
      <c r="H1660" s="62"/>
      <c r="I1660" s="62"/>
      <c r="J1660" s="62"/>
      <c r="K1660" s="62"/>
    </row>
    <row r="1661" spans="1:11" ht="14.1" customHeight="1" x14ac:dyDescent="0.25">
      <c r="A1661" s="62"/>
      <c r="B1661" s="62"/>
      <c r="C1661" s="97" t="s">
        <v>95</v>
      </c>
      <c r="D1661" s="100" t="s">
        <v>20</v>
      </c>
      <c r="E1661" s="98">
        <v>0</v>
      </c>
      <c r="F1661" s="98">
        <v>0</v>
      </c>
      <c r="G1661" s="98">
        <v>0</v>
      </c>
      <c r="H1661" s="62"/>
      <c r="I1661" s="62"/>
      <c r="J1661" s="62"/>
      <c r="K1661" s="62"/>
    </row>
    <row r="1662" spans="1:11" ht="14.1" customHeight="1" x14ac:dyDescent="0.25">
      <c r="A1662" s="62"/>
      <c r="B1662" s="62"/>
      <c r="C1662" s="97" t="s">
        <v>96</v>
      </c>
      <c r="D1662" s="100" t="s">
        <v>20</v>
      </c>
      <c r="E1662" s="98">
        <v>0</v>
      </c>
      <c r="F1662" s="98">
        <v>0</v>
      </c>
      <c r="G1662" s="98">
        <v>0</v>
      </c>
      <c r="H1662" s="62"/>
      <c r="I1662" s="62"/>
      <c r="J1662" s="62"/>
      <c r="K1662" s="62"/>
    </row>
    <row r="1663" spans="1:11" ht="14.1" customHeight="1" x14ac:dyDescent="0.25">
      <c r="A1663" s="62"/>
      <c r="B1663" s="62"/>
      <c r="C1663" s="99" t="s">
        <v>97</v>
      </c>
      <c r="D1663" s="98">
        <v>0</v>
      </c>
      <c r="E1663" s="98">
        <v>123000000</v>
      </c>
      <c r="F1663" s="98">
        <v>200000000</v>
      </c>
      <c r="G1663" s="98">
        <v>0</v>
      </c>
      <c r="H1663" s="62"/>
      <c r="I1663" s="62"/>
      <c r="J1663" s="62"/>
      <c r="K1663" s="62"/>
    </row>
    <row r="1664" spans="1:11" ht="41.1" customHeight="1" x14ac:dyDescent="0.25">
      <c r="A1664" s="62"/>
      <c r="B1664" s="62"/>
      <c r="C1664" s="86" t="s">
        <v>47</v>
      </c>
      <c r="D1664" s="87" t="s">
        <v>1311</v>
      </c>
      <c r="E1664" s="88"/>
      <c r="F1664" s="88"/>
      <c r="G1664" s="88"/>
      <c r="H1664" s="62"/>
      <c r="I1664" s="62"/>
      <c r="J1664" s="62"/>
      <c r="K1664" s="62"/>
    </row>
    <row r="1665" spans="1:11" ht="41.1" customHeight="1" x14ac:dyDescent="0.25">
      <c r="A1665" s="62"/>
      <c r="B1665" s="62"/>
      <c r="C1665" s="89" t="s">
        <v>49</v>
      </c>
      <c r="D1665" s="90" t="s">
        <v>1312</v>
      </c>
      <c r="E1665" s="45"/>
      <c r="F1665" s="45"/>
      <c r="G1665" s="45"/>
      <c r="H1665" s="62"/>
      <c r="I1665" s="62"/>
      <c r="J1665" s="62"/>
      <c r="K1665" s="62"/>
    </row>
    <row r="1666" spans="1:11" ht="41.1" customHeight="1" x14ac:dyDescent="0.25">
      <c r="A1666" s="62"/>
      <c r="B1666" s="62"/>
      <c r="C1666" s="89" t="s">
        <v>51</v>
      </c>
      <c r="D1666" s="90" t="s">
        <v>1183</v>
      </c>
      <c r="E1666" s="45"/>
      <c r="F1666" s="45"/>
      <c r="G1666" s="45"/>
      <c r="H1666" s="62"/>
      <c r="I1666" s="62"/>
      <c r="J1666" s="62"/>
      <c r="K1666" s="62"/>
    </row>
    <row r="1667" spans="1:11" ht="15" customHeight="1" x14ac:dyDescent="0.25">
      <c r="A1667" s="62"/>
      <c r="B1667" s="62"/>
      <c r="C1667" s="91"/>
      <c r="D1667" s="92">
        <v>2021</v>
      </c>
      <c r="E1667" s="92">
        <v>2022</v>
      </c>
      <c r="F1667" s="92">
        <v>2023</v>
      </c>
      <c r="G1667" s="92">
        <v>2024</v>
      </c>
      <c r="H1667" s="62"/>
      <c r="I1667" s="62"/>
      <c r="J1667" s="62"/>
      <c r="K1667" s="62"/>
    </row>
    <row r="1668" spans="1:11" ht="15" customHeight="1" x14ac:dyDescent="0.25">
      <c r="A1668" s="62"/>
      <c r="B1668" s="62"/>
      <c r="C1668" s="93"/>
      <c r="D1668" s="94" t="s">
        <v>17</v>
      </c>
      <c r="E1668" s="94" t="s">
        <v>18</v>
      </c>
      <c r="F1668" s="94" t="s">
        <v>18</v>
      </c>
      <c r="G1668" s="94" t="s">
        <v>18</v>
      </c>
      <c r="H1668" s="62"/>
      <c r="I1668" s="62"/>
      <c r="J1668" s="62"/>
      <c r="K1668" s="62"/>
    </row>
    <row r="1669" spans="1:11" ht="14.1" customHeight="1" x14ac:dyDescent="0.25">
      <c r="A1669" s="62"/>
      <c r="B1669" s="62"/>
      <c r="C1669" s="78" t="s">
        <v>53</v>
      </c>
      <c r="D1669" s="82" t="s">
        <v>20</v>
      </c>
      <c r="E1669" s="82" t="s">
        <v>1313</v>
      </c>
      <c r="F1669" s="82" t="s">
        <v>43</v>
      </c>
      <c r="G1669" s="82" t="s">
        <v>43</v>
      </c>
      <c r="H1669" s="62"/>
      <c r="I1669" s="62"/>
      <c r="J1669" s="62"/>
      <c r="K1669" s="62"/>
    </row>
    <row r="1670" spans="1:11" ht="14.1" customHeight="1" x14ac:dyDescent="0.25">
      <c r="A1670" s="62"/>
      <c r="B1670" s="62"/>
      <c r="C1670" s="78" t="s">
        <v>57</v>
      </c>
      <c r="D1670" s="82" t="s">
        <v>20</v>
      </c>
      <c r="E1670" s="82" t="s">
        <v>1314</v>
      </c>
      <c r="F1670" s="82" t="s">
        <v>43</v>
      </c>
      <c r="G1670" s="82" t="s">
        <v>43</v>
      </c>
      <c r="H1670" s="62"/>
      <c r="I1670" s="62"/>
      <c r="J1670" s="62"/>
      <c r="K1670" s="62"/>
    </row>
    <row r="1671" spans="1:11" ht="14.1" customHeight="1" x14ac:dyDescent="0.25">
      <c r="A1671" s="62"/>
      <c r="B1671" s="62"/>
      <c r="C1671" s="78" t="s">
        <v>62</v>
      </c>
      <c r="D1671" s="82" t="s">
        <v>43</v>
      </c>
      <c r="E1671" s="82" t="s">
        <v>1315</v>
      </c>
      <c r="F1671" s="82" t="s">
        <v>43</v>
      </c>
      <c r="G1671" s="82" t="s">
        <v>43</v>
      </c>
      <c r="H1671" s="62"/>
      <c r="I1671" s="62"/>
      <c r="J1671" s="62"/>
      <c r="K1671" s="62"/>
    </row>
    <row r="1672" spans="1:11" ht="14.1" customHeight="1" x14ac:dyDescent="0.25">
      <c r="A1672" s="62"/>
      <c r="B1672" s="62"/>
      <c r="C1672" s="78" t="s">
        <v>67</v>
      </c>
      <c r="D1672" s="82" t="s">
        <v>20</v>
      </c>
      <c r="E1672" s="82" t="s">
        <v>20</v>
      </c>
      <c r="F1672" s="82" t="s">
        <v>210</v>
      </c>
      <c r="G1672" s="82" t="s">
        <v>20</v>
      </c>
      <c r="H1672" s="62"/>
      <c r="I1672" s="62"/>
      <c r="J1672" s="62"/>
      <c r="K1672" s="62"/>
    </row>
    <row r="1673" spans="1:11" ht="14.1" customHeight="1" x14ac:dyDescent="0.25">
      <c r="A1673" s="62"/>
      <c r="B1673" s="62"/>
      <c r="C1673" s="78" t="s">
        <v>70</v>
      </c>
      <c r="D1673" s="82" t="s">
        <v>20</v>
      </c>
      <c r="E1673" s="82" t="s">
        <v>20</v>
      </c>
      <c r="F1673" s="82" t="s">
        <v>210</v>
      </c>
      <c r="G1673" s="82" t="s">
        <v>20</v>
      </c>
      <c r="H1673" s="62"/>
      <c r="I1673" s="62"/>
      <c r="J1673" s="62"/>
      <c r="K1673" s="62"/>
    </row>
    <row r="1674" spans="1:11" ht="14.1" customHeight="1" x14ac:dyDescent="0.25">
      <c r="A1674" s="62"/>
      <c r="B1674" s="62"/>
      <c r="C1674" s="78" t="s">
        <v>74</v>
      </c>
      <c r="D1674" s="82" t="s">
        <v>20</v>
      </c>
      <c r="E1674" s="82" t="s">
        <v>20</v>
      </c>
      <c r="F1674" s="82" t="s">
        <v>210</v>
      </c>
      <c r="G1674" s="82" t="s">
        <v>20</v>
      </c>
      <c r="H1674" s="62"/>
      <c r="I1674" s="62"/>
      <c r="J1674" s="62"/>
      <c r="K1674" s="62"/>
    </row>
    <row r="1675" spans="1:11" ht="14.1" customHeight="1" x14ac:dyDescent="0.25">
      <c r="A1675" s="62"/>
      <c r="B1675" s="62"/>
      <c r="C1675" s="95" t="s">
        <v>78</v>
      </c>
      <c r="D1675" s="96"/>
      <c r="E1675" s="96"/>
      <c r="F1675" s="96"/>
      <c r="G1675" s="96"/>
      <c r="H1675" s="62"/>
      <c r="I1675" s="62"/>
      <c r="J1675" s="62"/>
      <c r="K1675" s="62"/>
    </row>
    <row r="1676" spans="1:11" ht="14.1" customHeight="1" x14ac:dyDescent="0.25">
      <c r="A1676" s="62"/>
      <c r="B1676" s="62"/>
      <c r="C1676" s="91"/>
      <c r="D1676" s="92">
        <v>2021</v>
      </c>
      <c r="E1676" s="92">
        <v>2022</v>
      </c>
      <c r="F1676" s="92">
        <v>2023</v>
      </c>
      <c r="G1676" s="92">
        <v>2024</v>
      </c>
      <c r="H1676" s="62"/>
      <c r="I1676" s="62"/>
      <c r="J1676" s="62"/>
      <c r="K1676" s="62"/>
    </row>
    <row r="1677" spans="1:11" ht="14.1" customHeight="1" x14ac:dyDescent="0.25">
      <c r="A1677" s="62"/>
      <c r="B1677" s="62"/>
      <c r="C1677" s="93"/>
      <c r="D1677" s="94" t="s">
        <v>17</v>
      </c>
      <c r="E1677" s="94" t="s">
        <v>18</v>
      </c>
      <c r="F1677" s="94" t="s">
        <v>18</v>
      </c>
      <c r="G1677" s="94" t="s">
        <v>18</v>
      </c>
      <c r="H1677" s="62"/>
      <c r="I1677" s="62"/>
      <c r="J1677" s="62"/>
      <c r="K1677" s="62"/>
    </row>
    <row r="1678" spans="1:11" ht="14.1" customHeight="1" x14ac:dyDescent="0.25">
      <c r="A1678" s="62"/>
      <c r="B1678" s="62"/>
      <c r="C1678" s="97" t="s">
        <v>79</v>
      </c>
      <c r="D1678" s="100" t="s">
        <v>20</v>
      </c>
      <c r="E1678" s="98">
        <v>0</v>
      </c>
      <c r="F1678" s="98">
        <v>0</v>
      </c>
      <c r="G1678" s="98">
        <v>0</v>
      </c>
      <c r="H1678" s="62"/>
      <c r="I1678" s="62"/>
      <c r="J1678" s="62"/>
      <c r="K1678" s="62"/>
    </row>
    <row r="1679" spans="1:11" ht="14.1" customHeight="1" x14ac:dyDescent="0.25">
      <c r="A1679" s="62"/>
      <c r="B1679" s="62"/>
      <c r="C1679" s="97" t="s">
        <v>80</v>
      </c>
      <c r="D1679" s="100" t="s">
        <v>20</v>
      </c>
      <c r="E1679" s="98">
        <v>0</v>
      </c>
      <c r="F1679" s="98">
        <v>0</v>
      </c>
      <c r="G1679" s="98">
        <v>0</v>
      </c>
      <c r="H1679" s="62"/>
      <c r="I1679" s="62"/>
      <c r="J1679" s="62"/>
      <c r="K1679" s="62"/>
    </row>
    <row r="1680" spans="1:11" ht="14.1" customHeight="1" x14ac:dyDescent="0.25">
      <c r="A1680" s="62"/>
      <c r="B1680" s="62"/>
      <c r="C1680" s="97" t="s">
        <v>81</v>
      </c>
      <c r="D1680" s="100" t="s">
        <v>20</v>
      </c>
      <c r="E1680" s="98">
        <v>0</v>
      </c>
      <c r="F1680" s="98">
        <v>0</v>
      </c>
      <c r="G1680" s="98">
        <v>0</v>
      </c>
      <c r="H1680" s="62"/>
      <c r="I1680" s="62"/>
      <c r="J1680" s="62"/>
      <c r="K1680" s="62"/>
    </row>
    <row r="1681" spans="1:11" ht="14.1" customHeight="1" x14ac:dyDescent="0.25">
      <c r="A1681" s="62"/>
      <c r="B1681" s="62"/>
      <c r="C1681" s="97" t="s">
        <v>82</v>
      </c>
      <c r="D1681" s="100" t="s">
        <v>20</v>
      </c>
      <c r="E1681" s="98">
        <v>0</v>
      </c>
      <c r="F1681" s="98">
        <v>0</v>
      </c>
      <c r="G1681" s="98">
        <v>0</v>
      </c>
      <c r="H1681" s="62"/>
      <c r="I1681" s="62"/>
      <c r="J1681" s="62"/>
      <c r="K1681" s="62"/>
    </row>
    <row r="1682" spans="1:11" ht="14.1" customHeight="1" x14ac:dyDescent="0.25">
      <c r="A1682" s="62"/>
      <c r="B1682" s="62"/>
      <c r="C1682" s="97" t="s">
        <v>80</v>
      </c>
      <c r="D1682" s="100" t="s">
        <v>20</v>
      </c>
      <c r="E1682" s="98">
        <v>0</v>
      </c>
      <c r="F1682" s="98">
        <v>0</v>
      </c>
      <c r="G1682" s="98">
        <v>0</v>
      </c>
      <c r="H1682" s="62"/>
      <c r="I1682" s="62"/>
      <c r="J1682" s="62"/>
      <c r="K1682" s="62"/>
    </row>
    <row r="1683" spans="1:11" ht="14.1" customHeight="1" x14ac:dyDescent="0.25">
      <c r="A1683" s="62"/>
      <c r="B1683" s="62"/>
      <c r="C1683" s="97" t="s">
        <v>81</v>
      </c>
      <c r="D1683" s="100" t="s">
        <v>20</v>
      </c>
      <c r="E1683" s="98">
        <v>0</v>
      </c>
      <c r="F1683" s="98">
        <v>0</v>
      </c>
      <c r="G1683" s="98">
        <v>0</v>
      </c>
      <c r="H1683" s="62"/>
      <c r="I1683" s="62"/>
      <c r="J1683" s="62"/>
      <c r="K1683" s="62"/>
    </row>
    <row r="1684" spans="1:11" ht="14.1" customHeight="1" x14ac:dyDescent="0.25">
      <c r="A1684" s="62"/>
      <c r="B1684" s="62"/>
      <c r="C1684" s="97" t="s">
        <v>83</v>
      </c>
      <c r="D1684" s="100" t="s">
        <v>20</v>
      </c>
      <c r="E1684" s="98">
        <v>0</v>
      </c>
      <c r="F1684" s="98">
        <v>0</v>
      </c>
      <c r="G1684" s="98">
        <v>0</v>
      </c>
      <c r="H1684" s="62"/>
      <c r="I1684" s="62"/>
      <c r="J1684" s="62"/>
      <c r="K1684" s="62"/>
    </row>
    <row r="1685" spans="1:11" ht="14.1" customHeight="1" x14ac:dyDescent="0.25">
      <c r="A1685" s="62"/>
      <c r="B1685" s="62"/>
      <c r="C1685" s="97" t="s">
        <v>80</v>
      </c>
      <c r="D1685" s="100" t="s">
        <v>20</v>
      </c>
      <c r="E1685" s="98">
        <v>0</v>
      </c>
      <c r="F1685" s="98">
        <v>0</v>
      </c>
      <c r="G1685" s="98">
        <v>0</v>
      </c>
      <c r="H1685" s="62"/>
      <c r="I1685" s="62"/>
      <c r="J1685" s="62"/>
      <c r="K1685" s="62"/>
    </row>
    <row r="1686" spans="1:11" ht="14.1" customHeight="1" x14ac:dyDescent="0.25">
      <c r="A1686" s="62"/>
      <c r="B1686" s="62"/>
      <c r="C1686" s="97" t="s">
        <v>81</v>
      </c>
      <c r="D1686" s="100" t="s">
        <v>20</v>
      </c>
      <c r="E1686" s="98">
        <v>0</v>
      </c>
      <c r="F1686" s="98">
        <v>0</v>
      </c>
      <c r="G1686" s="98">
        <v>0</v>
      </c>
      <c r="H1686" s="62"/>
      <c r="I1686" s="62"/>
      <c r="J1686" s="62"/>
      <c r="K1686" s="62"/>
    </row>
    <row r="1687" spans="1:11" ht="14.1" customHeight="1" x14ac:dyDescent="0.25">
      <c r="A1687" s="62"/>
      <c r="B1687" s="62"/>
      <c r="C1687" s="97" t="s">
        <v>84</v>
      </c>
      <c r="D1687" s="100" t="s">
        <v>20</v>
      </c>
      <c r="E1687" s="98">
        <v>0</v>
      </c>
      <c r="F1687" s="98">
        <v>0</v>
      </c>
      <c r="G1687" s="98">
        <v>0</v>
      </c>
      <c r="H1687" s="62"/>
      <c r="I1687" s="62"/>
      <c r="J1687" s="62"/>
      <c r="K1687" s="62"/>
    </row>
    <row r="1688" spans="1:11" ht="14.1" customHeight="1" x14ac:dyDescent="0.25">
      <c r="A1688" s="62"/>
      <c r="B1688" s="62"/>
      <c r="C1688" s="97" t="s">
        <v>80</v>
      </c>
      <c r="D1688" s="100" t="s">
        <v>20</v>
      </c>
      <c r="E1688" s="98">
        <v>0</v>
      </c>
      <c r="F1688" s="98">
        <v>0</v>
      </c>
      <c r="G1688" s="98">
        <v>0</v>
      </c>
      <c r="H1688" s="62"/>
      <c r="I1688" s="62"/>
      <c r="J1688" s="62"/>
      <c r="K1688" s="62"/>
    </row>
    <row r="1689" spans="1:11" ht="14.1" customHeight="1" x14ac:dyDescent="0.25">
      <c r="A1689" s="62"/>
      <c r="B1689" s="62"/>
      <c r="C1689" s="97" t="s">
        <v>81</v>
      </c>
      <c r="D1689" s="100" t="s">
        <v>20</v>
      </c>
      <c r="E1689" s="98">
        <v>0</v>
      </c>
      <c r="F1689" s="98">
        <v>0</v>
      </c>
      <c r="G1689" s="98">
        <v>0</v>
      </c>
      <c r="H1689" s="62"/>
      <c r="I1689" s="62"/>
      <c r="J1689" s="62"/>
      <c r="K1689" s="62"/>
    </row>
    <row r="1690" spans="1:11" ht="14.1" customHeight="1" x14ac:dyDescent="0.25">
      <c r="A1690" s="62"/>
      <c r="B1690" s="62"/>
      <c r="C1690" s="97" t="s">
        <v>85</v>
      </c>
      <c r="D1690" s="100" t="s">
        <v>20</v>
      </c>
      <c r="E1690" s="98">
        <v>0</v>
      </c>
      <c r="F1690" s="98">
        <v>0</v>
      </c>
      <c r="G1690" s="98">
        <v>0</v>
      </c>
      <c r="H1690" s="62"/>
      <c r="I1690" s="62"/>
      <c r="J1690" s="62"/>
      <c r="K1690" s="62"/>
    </row>
    <row r="1691" spans="1:11" ht="14.1" customHeight="1" x14ac:dyDescent="0.25">
      <c r="A1691" s="62"/>
      <c r="B1691" s="62"/>
      <c r="C1691" s="97" t="s">
        <v>80</v>
      </c>
      <c r="D1691" s="100" t="s">
        <v>20</v>
      </c>
      <c r="E1691" s="98">
        <v>0</v>
      </c>
      <c r="F1691" s="98">
        <v>0</v>
      </c>
      <c r="G1691" s="98">
        <v>0</v>
      </c>
      <c r="H1691" s="62"/>
      <c r="I1691" s="62"/>
      <c r="J1691" s="62"/>
      <c r="K1691" s="62"/>
    </row>
    <row r="1692" spans="1:11" ht="14.1" customHeight="1" x14ac:dyDescent="0.25">
      <c r="A1692" s="62"/>
      <c r="B1692" s="62"/>
      <c r="C1692" s="97" t="s">
        <v>81</v>
      </c>
      <c r="D1692" s="100" t="s">
        <v>20</v>
      </c>
      <c r="E1692" s="98">
        <v>0</v>
      </c>
      <c r="F1692" s="98">
        <v>0</v>
      </c>
      <c r="G1692" s="98">
        <v>0</v>
      </c>
      <c r="H1692" s="62"/>
      <c r="I1692" s="62"/>
      <c r="J1692" s="62"/>
      <c r="K1692" s="62"/>
    </row>
    <row r="1693" spans="1:11" ht="14.1" customHeight="1" x14ac:dyDescent="0.25">
      <c r="A1693" s="62"/>
      <c r="B1693" s="62"/>
      <c r="C1693" s="97" t="s">
        <v>86</v>
      </c>
      <c r="D1693" s="100" t="s">
        <v>20</v>
      </c>
      <c r="E1693" s="98">
        <v>0</v>
      </c>
      <c r="F1693" s="98">
        <v>0</v>
      </c>
      <c r="G1693" s="98">
        <v>0</v>
      </c>
      <c r="H1693" s="62"/>
      <c r="I1693" s="62"/>
      <c r="J1693" s="62"/>
      <c r="K1693" s="62"/>
    </row>
    <row r="1694" spans="1:11" ht="14.1" customHeight="1" x14ac:dyDescent="0.25">
      <c r="A1694" s="62"/>
      <c r="B1694" s="62"/>
      <c r="C1694" s="97" t="s">
        <v>80</v>
      </c>
      <c r="D1694" s="100" t="s">
        <v>20</v>
      </c>
      <c r="E1694" s="98">
        <v>0</v>
      </c>
      <c r="F1694" s="98">
        <v>0</v>
      </c>
      <c r="G1694" s="98">
        <v>0</v>
      </c>
      <c r="H1694" s="62"/>
      <c r="I1694" s="62"/>
      <c r="J1694" s="62"/>
      <c r="K1694" s="62"/>
    </row>
    <row r="1695" spans="1:11" ht="14.1" customHeight="1" x14ac:dyDescent="0.25">
      <c r="A1695" s="62"/>
      <c r="B1695" s="62"/>
      <c r="C1695" s="97" t="s">
        <v>81</v>
      </c>
      <c r="D1695" s="100" t="s">
        <v>20</v>
      </c>
      <c r="E1695" s="98">
        <v>0</v>
      </c>
      <c r="F1695" s="98">
        <v>0</v>
      </c>
      <c r="G1695" s="98">
        <v>0</v>
      </c>
      <c r="H1695" s="62"/>
      <c r="I1695" s="62"/>
      <c r="J1695" s="62"/>
      <c r="K1695" s="62"/>
    </row>
    <row r="1696" spans="1:11" ht="14.1" customHeight="1" x14ac:dyDescent="0.25">
      <c r="A1696" s="62"/>
      <c r="B1696" s="62"/>
      <c r="C1696" s="97" t="s">
        <v>87</v>
      </c>
      <c r="D1696" s="100" t="s">
        <v>20</v>
      </c>
      <c r="E1696" s="98">
        <v>0</v>
      </c>
      <c r="F1696" s="98">
        <v>0</v>
      </c>
      <c r="G1696" s="98">
        <v>0</v>
      </c>
      <c r="H1696" s="62"/>
      <c r="I1696" s="62"/>
      <c r="J1696" s="62"/>
      <c r="K1696" s="62"/>
    </row>
    <row r="1697" spans="1:11" ht="14.1" customHeight="1" x14ac:dyDescent="0.25">
      <c r="A1697" s="62"/>
      <c r="B1697" s="62"/>
      <c r="C1697" s="97" t="s">
        <v>80</v>
      </c>
      <c r="D1697" s="100" t="s">
        <v>20</v>
      </c>
      <c r="E1697" s="98">
        <v>0</v>
      </c>
      <c r="F1697" s="98">
        <v>0</v>
      </c>
      <c r="G1697" s="98">
        <v>0</v>
      </c>
      <c r="H1697" s="62"/>
      <c r="I1697" s="62"/>
      <c r="J1697" s="62"/>
      <c r="K1697" s="62"/>
    </row>
    <row r="1698" spans="1:11" ht="14.1" customHeight="1" x14ac:dyDescent="0.25">
      <c r="A1698" s="62"/>
      <c r="B1698" s="62"/>
      <c r="C1698" s="97" t="s">
        <v>81</v>
      </c>
      <c r="D1698" s="100" t="s">
        <v>20</v>
      </c>
      <c r="E1698" s="98">
        <v>0</v>
      </c>
      <c r="F1698" s="98">
        <v>0</v>
      </c>
      <c r="G1698" s="98">
        <v>0</v>
      </c>
      <c r="H1698" s="62"/>
      <c r="I1698" s="62"/>
      <c r="J1698" s="62"/>
      <c r="K1698" s="62"/>
    </row>
    <row r="1699" spans="1:11" ht="14.1" customHeight="1" x14ac:dyDescent="0.25">
      <c r="A1699" s="62"/>
      <c r="B1699" s="62"/>
      <c r="C1699" s="97" t="s">
        <v>88</v>
      </c>
      <c r="D1699" s="100" t="s">
        <v>20</v>
      </c>
      <c r="E1699" s="98">
        <v>0</v>
      </c>
      <c r="F1699" s="98">
        <v>0</v>
      </c>
      <c r="G1699" s="98">
        <v>0</v>
      </c>
      <c r="H1699" s="62"/>
      <c r="I1699" s="62"/>
      <c r="J1699" s="62"/>
      <c r="K1699" s="62"/>
    </row>
    <row r="1700" spans="1:11" ht="14.1" customHeight="1" x14ac:dyDescent="0.25">
      <c r="A1700" s="62"/>
      <c r="B1700" s="62"/>
      <c r="C1700" s="97" t="s">
        <v>80</v>
      </c>
      <c r="D1700" s="100" t="s">
        <v>20</v>
      </c>
      <c r="E1700" s="98">
        <v>0</v>
      </c>
      <c r="F1700" s="98">
        <v>0</v>
      </c>
      <c r="G1700" s="98">
        <v>0</v>
      </c>
      <c r="H1700" s="62"/>
      <c r="I1700" s="62"/>
      <c r="J1700" s="62"/>
      <c r="K1700" s="62"/>
    </row>
    <row r="1701" spans="1:11" ht="14.1" customHeight="1" x14ac:dyDescent="0.25">
      <c r="A1701" s="62"/>
      <c r="B1701" s="62"/>
      <c r="C1701" s="97" t="s">
        <v>89</v>
      </c>
      <c r="D1701" s="100" t="s">
        <v>20</v>
      </c>
      <c r="E1701" s="98">
        <v>0</v>
      </c>
      <c r="F1701" s="98">
        <v>0</v>
      </c>
      <c r="G1701" s="98">
        <v>0</v>
      </c>
      <c r="H1701" s="62"/>
      <c r="I1701" s="62"/>
      <c r="J1701" s="62"/>
      <c r="K1701" s="62"/>
    </row>
    <row r="1702" spans="1:11" ht="14.1" customHeight="1" x14ac:dyDescent="0.25">
      <c r="A1702" s="62"/>
      <c r="B1702" s="62"/>
      <c r="C1702" s="97" t="s">
        <v>90</v>
      </c>
      <c r="D1702" s="100" t="s">
        <v>20</v>
      </c>
      <c r="E1702" s="98">
        <v>0</v>
      </c>
      <c r="F1702" s="98">
        <v>0</v>
      </c>
      <c r="G1702" s="98">
        <v>0</v>
      </c>
      <c r="H1702" s="62"/>
      <c r="I1702" s="62"/>
      <c r="J1702" s="62"/>
      <c r="K1702" s="62"/>
    </row>
    <row r="1703" spans="1:11" ht="14.1" customHeight="1" x14ac:dyDescent="0.25">
      <c r="A1703" s="62"/>
      <c r="B1703" s="62"/>
      <c r="C1703" s="97" t="s">
        <v>91</v>
      </c>
      <c r="D1703" s="100" t="s">
        <v>20</v>
      </c>
      <c r="E1703" s="98">
        <v>0</v>
      </c>
      <c r="F1703" s="98">
        <v>0</v>
      </c>
      <c r="G1703" s="98">
        <v>0</v>
      </c>
      <c r="H1703" s="62"/>
      <c r="I1703" s="62"/>
      <c r="J1703" s="62"/>
      <c r="K1703" s="62"/>
    </row>
    <row r="1704" spans="1:11" ht="14.1" customHeight="1" x14ac:dyDescent="0.25">
      <c r="A1704" s="62"/>
      <c r="B1704" s="62"/>
      <c r="C1704" s="97" t="s">
        <v>92</v>
      </c>
      <c r="D1704" s="100" t="s">
        <v>20</v>
      </c>
      <c r="E1704" s="98">
        <v>0</v>
      </c>
      <c r="F1704" s="98">
        <v>0</v>
      </c>
      <c r="G1704" s="98">
        <v>0</v>
      </c>
      <c r="H1704" s="62"/>
      <c r="I1704" s="62"/>
      <c r="J1704" s="62"/>
      <c r="K1704" s="62"/>
    </row>
    <row r="1705" spans="1:11" ht="14.1" customHeight="1" x14ac:dyDescent="0.25">
      <c r="A1705" s="62"/>
      <c r="B1705" s="62"/>
      <c r="C1705" s="97" t="s">
        <v>93</v>
      </c>
      <c r="D1705" s="100" t="s">
        <v>20</v>
      </c>
      <c r="E1705" s="98">
        <v>33266000</v>
      </c>
      <c r="F1705" s="98">
        <v>0</v>
      </c>
      <c r="G1705" s="98">
        <v>0</v>
      </c>
      <c r="H1705" s="62"/>
      <c r="I1705" s="62"/>
      <c r="J1705" s="62"/>
      <c r="K1705" s="62"/>
    </row>
    <row r="1706" spans="1:11" ht="14.1" customHeight="1" x14ac:dyDescent="0.25">
      <c r="A1706" s="62"/>
      <c r="B1706" s="62"/>
      <c r="C1706" s="97" t="s">
        <v>80</v>
      </c>
      <c r="D1706" s="100" t="s">
        <v>20</v>
      </c>
      <c r="E1706" s="98">
        <v>0</v>
      </c>
      <c r="F1706" s="98">
        <v>0</v>
      </c>
      <c r="G1706" s="98">
        <v>0</v>
      </c>
      <c r="H1706" s="62"/>
      <c r="I1706" s="62"/>
      <c r="J1706" s="62"/>
      <c r="K1706" s="62"/>
    </row>
    <row r="1707" spans="1:11" ht="14.1" customHeight="1" x14ac:dyDescent="0.25">
      <c r="A1707" s="62"/>
      <c r="B1707" s="62"/>
      <c r="C1707" s="97" t="s">
        <v>89</v>
      </c>
      <c r="D1707" s="100" t="s">
        <v>20</v>
      </c>
      <c r="E1707" s="98">
        <v>30129000</v>
      </c>
      <c r="F1707" s="98">
        <v>0</v>
      </c>
      <c r="G1707" s="98">
        <v>0</v>
      </c>
      <c r="H1707" s="62"/>
      <c r="I1707" s="62"/>
      <c r="J1707" s="62"/>
      <c r="K1707" s="62"/>
    </row>
    <row r="1708" spans="1:11" ht="14.1" customHeight="1" x14ac:dyDescent="0.25">
      <c r="A1708" s="62"/>
      <c r="B1708" s="62"/>
      <c r="C1708" s="97" t="s">
        <v>90</v>
      </c>
      <c r="D1708" s="100" t="s">
        <v>20</v>
      </c>
      <c r="E1708" s="98">
        <v>0</v>
      </c>
      <c r="F1708" s="98">
        <v>0</v>
      </c>
      <c r="G1708" s="98">
        <v>0</v>
      </c>
      <c r="H1708" s="62"/>
      <c r="I1708" s="62"/>
      <c r="J1708" s="62"/>
      <c r="K1708" s="62"/>
    </row>
    <row r="1709" spans="1:11" ht="14.1" customHeight="1" x14ac:dyDescent="0.25">
      <c r="A1709" s="62"/>
      <c r="B1709" s="62"/>
      <c r="C1709" s="97" t="s">
        <v>91</v>
      </c>
      <c r="D1709" s="100" t="s">
        <v>20</v>
      </c>
      <c r="E1709" s="98">
        <v>3137000</v>
      </c>
      <c r="F1709" s="98">
        <v>0</v>
      </c>
      <c r="G1709" s="98">
        <v>0</v>
      </c>
      <c r="H1709" s="62"/>
      <c r="I1709" s="62"/>
      <c r="J1709" s="62"/>
      <c r="K1709" s="62"/>
    </row>
    <row r="1710" spans="1:11" ht="14.1" customHeight="1" x14ac:dyDescent="0.25">
      <c r="A1710" s="62"/>
      <c r="B1710" s="62"/>
      <c r="C1710" s="97" t="s">
        <v>92</v>
      </c>
      <c r="D1710" s="100" t="s">
        <v>20</v>
      </c>
      <c r="E1710" s="98">
        <v>0</v>
      </c>
      <c r="F1710" s="98">
        <v>0</v>
      </c>
      <c r="G1710" s="98">
        <v>0</v>
      </c>
      <c r="H1710" s="62"/>
      <c r="I1710" s="62"/>
      <c r="J1710" s="62"/>
      <c r="K1710" s="62"/>
    </row>
    <row r="1711" spans="1:11" ht="14.1" customHeight="1" x14ac:dyDescent="0.25">
      <c r="A1711" s="62"/>
      <c r="B1711" s="62"/>
      <c r="C1711" s="97" t="s">
        <v>94</v>
      </c>
      <c r="D1711" s="100" t="s">
        <v>20</v>
      </c>
      <c r="E1711" s="98">
        <v>0</v>
      </c>
      <c r="F1711" s="98">
        <v>0</v>
      </c>
      <c r="G1711" s="98">
        <v>0</v>
      </c>
      <c r="H1711" s="62"/>
      <c r="I1711" s="62"/>
      <c r="J1711" s="62"/>
      <c r="K1711" s="62"/>
    </row>
    <row r="1712" spans="1:11" ht="14.1" customHeight="1" x14ac:dyDescent="0.25">
      <c r="A1712" s="62"/>
      <c r="B1712" s="62"/>
      <c r="C1712" s="97" t="s">
        <v>80</v>
      </c>
      <c r="D1712" s="100" t="s">
        <v>20</v>
      </c>
      <c r="E1712" s="98">
        <v>0</v>
      </c>
      <c r="F1712" s="98">
        <v>0</v>
      </c>
      <c r="G1712" s="98">
        <v>0</v>
      </c>
      <c r="H1712" s="62"/>
      <c r="I1712" s="62"/>
      <c r="J1712" s="62"/>
      <c r="K1712" s="62"/>
    </row>
    <row r="1713" spans="1:11" ht="14.1" customHeight="1" x14ac:dyDescent="0.25">
      <c r="A1713" s="62"/>
      <c r="B1713" s="62"/>
      <c r="C1713" s="97" t="s">
        <v>89</v>
      </c>
      <c r="D1713" s="100" t="s">
        <v>20</v>
      </c>
      <c r="E1713" s="98">
        <v>0</v>
      </c>
      <c r="F1713" s="98">
        <v>0</v>
      </c>
      <c r="G1713" s="98">
        <v>0</v>
      </c>
      <c r="H1713" s="62"/>
      <c r="I1713" s="62"/>
      <c r="J1713" s="62"/>
      <c r="K1713" s="62"/>
    </row>
    <row r="1714" spans="1:11" ht="14.1" customHeight="1" x14ac:dyDescent="0.25">
      <c r="A1714" s="62"/>
      <c r="B1714" s="62"/>
      <c r="C1714" s="97" t="s">
        <v>90</v>
      </c>
      <c r="D1714" s="100" t="s">
        <v>20</v>
      </c>
      <c r="E1714" s="98">
        <v>0</v>
      </c>
      <c r="F1714" s="98">
        <v>0</v>
      </c>
      <c r="G1714" s="98">
        <v>0</v>
      </c>
      <c r="H1714" s="62"/>
      <c r="I1714" s="62"/>
      <c r="J1714" s="62"/>
      <c r="K1714" s="62"/>
    </row>
    <row r="1715" spans="1:11" ht="14.1" customHeight="1" x14ac:dyDescent="0.25">
      <c r="A1715" s="62"/>
      <c r="B1715" s="62"/>
      <c r="C1715" s="97" t="s">
        <v>91</v>
      </c>
      <c r="D1715" s="100" t="s">
        <v>20</v>
      </c>
      <c r="E1715" s="98">
        <v>0</v>
      </c>
      <c r="F1715" s="98">
        <v>0</v>
      </c>
      <c r="G1715" s="98">
        <v>0</v>
      </c>
      <c r="H1715" s="62"/>
      <c r="I1715" s="62"/>
      <c r="J1715" s="62"/>
      <c r="K1715" s="62"/>
    </row>
    <row r="1716" spans="1:11" ht="14.1" customHeight="1" x14ac:dyDescent="0.25">
      <c r="A1716" s="62"/>
      <c r="B1716" s="62"/>
      <c r="C1716" s="97" t="s">
        <v>92</v>
      </c>
      <c r="D1716" s="100" t="s">
        <v>20</v>
      </c>
      <c r="E1716" s="98">
        <v>0</v>
      </c>
      <c r="F1716" s="98">
        <v>0</v>
      </c>
      <c r="G1716" s="98">
        <v>0</v>
      </c>
      <c r="H1716" s="62"/>
      <c r="I1716" s="62"/>
      <c r="J1716" s="62"/>
      <c r="K1716" s="62"/>
    </row>
    <row r="1717" spans="1:11" ht="14.1" customHeight="1" x14ac:dyDescent="0.25">
      <c r="A1717" s="62"/>
      <c r="B1717" s="62"/>
      <c r="C1717" s="97" t="s">
        <v>95</v>
      </c>
      <c r="D1717" s="100" t="s">
        <v>20</v>
      </c>
      <c r="E1717" s="98">
        <v>0</v>
      </c>
      <c r="F1717" s="98">
        <v>0</v>
      </c>
      <c r="G1717" s="98">
        <v>0</v>
      </c>
      <c r="H1717" s="62"/>
      <c r="I1717" s="62"/>
      <c r="J1717" s="62"/>
      <c r="K1717" s="62"/>
    </row>
    <row r="1718" spans="1:11" ht="14.1" customHeight="1" x14ac:dyDescent="0.25">
      <c r="A1718" s="62"/>
      <c r="B1718" s="62"/>
      <c r="C1718" s="97" t="s">
        <v>96</v>
      </c>
      <c r="D1718" s="100" t="s">
        <v>20</v>
      </c>
      <c r="E1718" s="98">
        <v>0</v>
      </c>
      <c r="F1718" s="98">
        <v>0</v>
      </c>
      <c r="G1718" s="98">
        <v>0</v>
      </c>
      <c r="H1718" s="62"/>
      <c r="I1718" s="62"/>
      <c r="J1718" s="62"/>
      <c r="K1718" s="62"/>
    </row>
    <row r="1719" spans="1:11" ht="14.1" customHeight="1" x14ac:dyDescent="0.25">
      <c r="A1719" s="62"/>
      <c r="B1719" s="62"/>
      <c r="C1719" s="99" t="s">
        <v>97</v>
      </c>
      <c r="D1719" s="98">
        <v>0</v>
      </c>
      <c r="E1719" s="98">
        <v>33266000</v>
      </c>
      <c r="F1719" s="98">
        <v>0</v>
      </c>
      <c r="G1719" s="98">
        <v>0</v>
      </c>
      <c r="H1719" s="62"/>
      <c r="I1719" s="62"/>
      <c r="J1719" s="62"/>
      <c r="K1719" s="62"/>
    </row>
    <row r="1720" spans="1:11" ht="14.1" customHeight="1" x14ac:dyDescent="0.25">
      <c r="A1720" s="62"/>
      <c r="B1720" s="62"/>
      <c r="C1720" s="85" t="s">
        <v>1256</v>
      </c>
      <c r="D1720" s="83" t="s">
        <v>1257</v>
      </c>
      <c r="E1720" s="84"/>
      <c r="F1720" s="84"/>
      <c r="G1720" s="84"/>
      <c r="H1720" s="62"/>
      <c r="I1720" s="62"/>
      <c r="J1720" s="62"/>
      <c r="K1720" s="62"/>
    </row>
    <row r="1721" spans="1:11" ht="27" customHeight="1" x14ac:dyDescent="0.25">
      <c r="A1721" s="62"/>
      <c r="B1721" s="62"/>
      <c r="C1721" s="86" t="s">
        <v>47</v>
      </c>
      <c r="D1721" s="87" t="s">
        <v>1258</v>
      </c>
      <c r="E1721" s="88"/>
      <c r="F1721" s="88"/>
      <c r="G1721" s="88"/>
      <c r="H1721" s="62"/>
      <c r="I1721" s="62"/>
      <c r="J1721" s="62"/>
      <c r="K1721" s="62"/>
    </row>
    <row r="1722" spans="1:11" ht="27" customHeight="1" x14ac:dyDescent="0.25">
      <c r="A1722" s="62"/>
      <c r="B1722" s="62"/>
      <c r="C1722" s="89" t="s">
        <v>49</v>
      </c>
      <c r="D1722" s="90" t="s">
        <v>1259</v>
      </c>
      <c r="E1722" s="45"/>
      <c r="F1722" s="45"/>
      <c r="G1722" s="45"/>
      <c r="H1722" s="62"/>
      <c r="I1722" s="62"/>
      <c r="J1722" s="62"/>
      <c r="K1722" s="62"/>
    </row>
    <row r="1723" spans="1:11" ht="27" customHeight="1" x14ac:dyDescent="0.25">
      <c r="A1723" s="62"/>
      <c r="B1723" s="62"/>
      <c r="C1723" s="89" t="s">
        <v>51</v>
      </c>
      <c r="D1723" s="90" t="s">
        <v>1085</v>
      </c>
      <c r="E1723" s="45"/>
      <c r="F1723" s="45"/>
      <c r="G1723" s="45"/>
      <c r="H1723" s="62"/>
      <c r="I1723" s="62"/>
      <c r="J1723" s="62"/>
      <c r="K1723" s="62"/>
    </row>
    <row r="1724" spans="1:11" ht="15" customHeight="1" x14ac:dyDescent="0.25">
      <c r="A1724" s="62"/>
      <c r="B1724" s="62"/>
      <c r="C1724" s="91"/>
      <c r="D1724" s="92">
        <v>2021</v>
      </c>
      <c r="E1724" s="92">
        <v>2022</v>
      </c>
      <c r="F1724" s="92">
        <v>2023</v>
      </c>
      <c r="G1724" s="92">
        <v>2024</v>
      </c>
      <c r="H1724" s="62"/>
      <c r="I1724" s="62"/>
      <c r="J1724" s="62"/>
      <c r="K1724" s="62"/>
    </row>
    <row r="1725" spans="1:11" ht="15" customHeight="1" x14ac:dyDescent="0.25">
      <c r="A1725" s="62"/>
      <c r="B1725" s="62"/>
      <c r="C1725" s="93"/>
      <c r="D1725" s="94" t="s">
        <v>17</v>
      </c>
      <c r="E1725" s="94" t="s">
        <v>18</v>
      </c>
      <c r="F1725" s="94" t="s">
        <v>18</v>
      </c>
      <c r="G1725" s="94" t="s">
        <v>18</v>
      </c>
      <c r="H1725" s="62"/>
      <c r="I1725" s="62"/>
      <c r="J1725" s="62"/>
      <c r="K1725" s="62"/>
    </row>
    <row r="1726" spans="1:11" ht="14.1" customHeight="1" x14ac:dyDescent="0.25">
      <c r="A1726" s="62"/>
      <c r="B1726" s="62"/>
      <c r="C1726" s="78" t="s">
        <v>53</v>
      </c>
      <c r="D1726" s="82" t="s">
        <v>525</v>
      </c>
      <c r="E1726" s="82" t="s">
        <v>525</v>
      </c>
      <c r="F1726" s="82" t="s">
        <v>525</v>
      </c>
      <c r="G1726" s="82" t="s">
        <v>525</v>
      </c>
      <c r="H1726" s="62"/>
      <c r="I1726" s="62"/>
      <c r="J1726" s="62"/>
      <c r="K1726" s="62"/>
    </row>
    <row r="1727" spans="1:11" ht="14.1" customHeight="1" x14ac:dyDescent="0.25">
      <c r="A1727" s="62"/>
      <c r="B1727" s="62"/>
      <c r="C1727" s="78" t="s">
        <v>57</v>
      </c>
      <c r="D1727" s="82" t="s">
        <v>1260</v>
      </c>
      <c r="E1727" s="82" t="s">
        <v>1261</v>
      </c>
      <c r="F1727" s="82" t="s">
        <v>1262</v>
      </c>
      <c r="G1727" s="82" t="s">
        <v>43</v>
      </c>
      <c r="H1727" s="62"/>
      <c r="I1727" s="62"/>
      <c r="J1727" s="62"/>
      <c r="K1727" s="62"/>
    </row>
    <row r="1728" spans="1:11" ht="14.1" customHeight="1" x14ac:dyDescent="0.25">
      <c r="A1728" s="62"/>
      <c r="B1728" s="62"/>
      <c r="C1728" s="78" t="s">
        <v>62</v>
      </c>
      <c r="D1728" s="82" t="s">
        <v>1263</v>
      </c>
      <c r="E1728" s="82" t="s">
        <v>1264</v>
      </c>
      <c r="F1728" s="82" t="s">
        <v>1265</v>
      </c>
      <c r="G1728" s="82" t="s">
        <v>43</v>
      </c>
      <c r="H1728" s="62"/>
      <c r="I1728" s="62"/>
      <c r="J1728" s="62"/>
      <c r="K1728" s="62"/>
    </row>
    <row r="1729" spans="1:11" ht="14.1" customHeight="1" x14ac:dyDescent="0.25">
      <c r="A1729" s="62"/>
      <c r="B1729" s="62"/>
      <c r="C1729" s="78" t="s">
        <v>67</v>
      </c>
      <c r="D1729" s="82" t="s">
        <v>20</v>
      </c>
      <c r="E1729" s="82" t="s">
        <v>43</v>
      </c>
      <c r="F1729" s="82" t="s">
        <v>43</v>
      </c>
      <c r="G1729" s="82" t="s">
        <v>43</v>
      </c>
      <c r="H1729" s="62"/>
      <c r="I1729" s="62"/>
      <c r="J1729" s="62"/>
      <c r="K1729" s="62"/>
    </row>
    <row r="1730" spans="1:11" ht="14.1" customHeight="1" x14ac:dyDescent="0.25">
      <c r="A1730" s="62"/>
      <c r="B1730" s="62"/>
      <c r="C1730" s="78" t="s">
        <v>70</v>
      </c>
      <c r="D1730" s="82" t="s">
        <v>20</v>
      </c>
      <c r="E1730" s="82" t="s">
        <v>1266</v>
      </c>
      <c r="F1730" s="82" t="s">
        <v>1267</v>
      </c>
      <c r="G1730" s="82" t="s">
        <v>210</v>
      </c>
      <c r="H1730" s="62"/>
      <c r="I1730" s="62"/>
      <c r="J1730" s="62"/>
      <c r="K1730" s="62"/>
    </row>
    <row r="1731" spans="1:11" ht="14.1" customHeight="1" x14ac:dyDescent="0.25">
      <c r="A1731" s="62"/>
      <c r="B1731" s="62"/>
      <c r="C1731" s="78" t="s">
        <v>74</v>
      </c>
      <c r="D1731" s="82" t="s">
        <v>20</v>
      </c>
      <c r="E1731" s="82" t="s">
        <v>1266</v>
      </c>
      <c r="F1731" s="82" t="s">
        <v>1267</v>
      </c>
      <c r="G1731" s="82" t="s">
        <v>210</v>
      </c>
      <c r="H1731" s="62"/>
      <c r="I1731" s="62"/>
      <c r="J1731" s="62"/>
      <c r="K1731" s="62"/>
    </row>
    <row r="1732" spans="1:11" ht="14.1" customHeight="1" x14ac:dyDescent="0.25">
      <c r="A1732" s="62"/>
      <c r="B1732" s="62"/>
      <c r="C1732" s="95" t="s">
        <v>78</v>
      </c>
      <c r="D1732" s="96"/>
      <c r="E1732" s="96"/>
      <c r="F1732" s="96"/>
      <c r="G1732" s="96"/>
      <c r="H1732" s="62"/>
      <c r="I1732" s="62"/>
      <c r="J1732" s="62"/>
      <c r="K1732" s="62"/>
    </row>
    <row r="1733" spans="1:11" ht="14.1" customHeight="1" x14ac:dyDescent="0.25">
      <c r="A1733" s="62"/>
      <c r="B1733" s="62"/>
      <c r="C1733" s="91"/>
      <c r="D1733" s="92">
        <v>2021</v>
      </c>
      <c r="E1733" s="92">
        <v>2022</v>
      </c>
      <c r="F1733" s="92">
        <v>2023</v>
      </c>
      <c r="G1733" s="92">
        <v>2024</v>
      </c>
      <c r="H1733" s="62"/>
      <c r="I1733" s="62"/>
      <c r="J1733" s="62"/>
      <c r="K1733" s="62"/>
    </row>
    <row r="1734" spans="1:11" ht="14.1" customHeight="1" x14ac:dyDescent="0.25">
      <c r="A1734" s="62"/>
      <c r="B1734" s="62"/>
      <c r="C1734" s="93"/>
      <c r="D1734" s="94" t="s">
        <v>17</v>
      </c>
      <c r="E1734" s="94" t="s">
        <v>18</v>
      </c>
      <c r="F1734" s="94" t="s">
        <v>18</v>
      </c>
      <c r="G1734" s="94" t="s">
        <v>18</v>
      </c>
      <c r="H1734" s="62"/>
      <c r="I1734" s="62"/>
      <c r="J1734" s="62"/>
      <c r="K1734" s="62"/>
    </row>
    <row r="1735" spans="1:11" ht="14.1" customHeight="1" x14ac:dyDescent="0.25">
      <c r="A1735" s="62"/>
      <c r="B1735" s="62"/>
      <c r="C1735" s="97" t="s">
        <v>79</v>
      </c>
      <c r="D1735" s="98">
        <v>0</v>
      </c>
      <c r="E1735" s="98">
        <v>0</v>
      </c>
      <c r="F1735" s="98">
        <v>0</v>
      </c>
      <c r="G1735" s="98">
        <v>0</v>
      </c>
      <c r="H1735" s="62"/>
      <c r="I1735" s="62"/>
      <c r="J1735" s="62"/>
      <c r="K1735" s="62"/>
    </row>
    <row r="1736" spans="1:11" ht="14.1" customHeight="1" x14ac:dyDescent="0.25">
      <c r="A1736" s="62"/>
      <c r="B1736" s="62"/>
      <c r="C1736" s="97" t="s">
        <v>80</v>
      </c>
      <c r="D1736" s="98">
        <v>0</v>
      </c>
      <c r="E1736" s="98">
        <v>0</v>
      </c>
      <c r="F1736" s="98">
        <v>0</v>
      </c>
      <c r="G1736" s="98">
        <v>0</v>
      </c>
      <c r="H1736" s="62"/>
      <c r="I1736" s="62"/>
      <c r="J1736" s="62"/>
      <c r="K1736" s="62"/>
    </row>
    <row r="1737" spans="1:11" ht="14.1" customHeight="1" x14ac:dyDescent="0.25">
      <c r="A1737" s="62"/>
      <c r="B1737" s="62"/>
      <c r="C1737" s="97" t="s">
        <v>81</v>
      </c>
      <c r="D1737" s="98">
        <v>0</v>
      </c>
      <c r="E1737" s="98">
        <v>0</v>
      </c>
      <c r="F1737" s="98">
        <v>0</v>
      </c>
      <c r="G1737" s="98">
        <v>0</v>
      </c>
      <c r="H1737" s="62"/>
      <c r="I1737" s="62"/>
      <c r="J1737" s="62"/>
      <c r="K1737" s="62"/>
    </row>
    <row r="1738" spans="1:11" ht="14.1" customHeight="1" x14ac:dyDescent="0.25">
      <c r="A1738" s="62"/>
      <c r="B1738" s="62"/>
      <c r="C1738" s="97" t="s">
        <v>82</v>
      </c>
      <c r="D1738" s="98">
        <v>0</v>
      </c>
      <c r="E1738" s="98">
        <v>0</v>
      </c>
      <c r="F1738" s="98">
        <v>0</v>
      </c>
      <c r="G1738" s="98">
        <v>0</v>
      </c>
      <c r="H1738" s="62"/>
      <c r="I1738" s="62"/>
      <c r="J1738" s="62"/>
      <c r="K1738" s="62"/>
    </row>
    <row r="1739" spans="1:11" ht="14.1" customHeight="1" x14ac:dyDescent="0.25">
      <c r="A1739" s="62"/>
      <c r="B1739" s="62"/>
      <c r="C1739" s="97" t="s">
        <v>80</v>
      </c>
      <c r="D1739" s="98">
        <v>0</v>
      </c>
      <c r="E1739" s="98">
        <v>0</v>
      </c>
      <c r="F1739" s="98">
        <v>0</v>
      </c>
      <c r="G1739" s="98">
        <v>0</v>
      </c>
      <c r="H1739" s="62"/>
      <c r="I1739" s="62"/>
      <c r="J1739" s="62"/>
      <c r="K1739" s="62"/>
    </row>
    <row r="1740" spans="1:11" ht="14.1" customHeight="1" x14ac:dyDescent="0.25">
      <c r="A1740" s="62"/>
      <c r="B1740" s="62"/>
      <c r="C1740" s="97" t="s">
        <v>81</v>
      </c>
      <c r="D1740" s="98">
        <v>0</v>
      </c>
      <c r="E1740" s="98">
        <v>0</v>
      </c>
      <c r="F1740" s="98">
        <v>0</v>
      </c>
      <c r="G1740" s="98">
        <v>0</v>
      </c>
      <c r="H1740" s="62"/>
      <c r="I1740" s="62"/>
      <c r="J1740" s="62"/>
      <c r="K1740" s="62"/>
    </row>
    <row r="1741" spans="1:11" ht="14.1" customHeight="1" x14ac:dyDescent="0.25">
      <c r="A1741" s="62"/>
      <c r="B1741" s="62"/>
      <c r="C1741" s="97" t="s">
        <v>83</v>
      </c>
      <c r="D1741" s="98">
        <v>0</v>
      </c>
      <c r="E1741" s="98">
        <v>0</v>
      </c>
      <c r="F1741" s="98">
        <v>0</v>
      </c>
      <c r="G1741" s="98">
        <v>0</v>
      </c>
      <c r="H1741" s="62"/>
      <c r="I1741" s="62"/>
      <c r="J1741" s="62"/>
      <c r="K1741" s="62"/>
    </row>
    <row r="1742" spans="1:11" ht="14.1" customHeight="1" x14ac:dyDescent="0.25">
      <c r="A1742" s="62"/>
      <c r="B1742" s="62"/>
      <c r="C1742" s="97" t="s">
        <v>80</v>
      </c>
      <c r="D1742" s="98">
        <v>0</v>
      </c>
      <c r="E1742" s="98">
        <v>0</v>
      </c>
      <c r="F1742" s="98">
        <v>0</v>
      </c>
      <c r="G1742" s="98">
        <v>0</v>
      </c>
      <c r="H1742" s="62"/>
      <c r="I1742" s="62"/>
      <c r="J1742" s="62"/>
      <c r="K1742" s="62"/>
    </row>
    <row r="1743" spans="1:11" ht="14.1" customHeight="1" x14ac:dyDescent="0.25">
      <c r="A1743" s="62"/>
      <c r="B1743" s="62"/>
      <c r="C1743" s="97" t="s">
        <v>81</v>
      </c>
      <c r="D1743" s="98">
        <v>0</v>
      </c>
      <c r="E1743" s="98">
        <v>0</v>
      </c>
      <c r="F1743" s="98">
        <v>0</v>
      </c>
      <c r="G1743" s="98">
        <v>0</v>
      </c>
      <c r="H1743" s="62"/>
      <c r="I1743" s="62"/>
      <c r="J1743" s="62"/>
      <c r="K1743" s="62"/>
    </row>
    <row r="1744" spans="1:11" ht="14.1" customHeight="1" x14ac:dyDescent="0.25">
      <c r="A1744" s="62"/>
      <c r="B1744" s="62"/>
      <c r="C1744" s="97" t="s">
        <v>84</v>
      </c>
      <c r="D1744" s="98">
        <v>0</v>
      </c>
      <c r="E1744" s="98">
        <v>0</v>
      </c>
      <c r="F1744" s="98">
        <v>0</v>
      </c>
      <c r="G1744" s="98">
        <v>0</v>
      </c>
      <c r="H1744" s="62"/>
      <c r="I1744" s="62"/>
      <c r="J1744" s="62"/>
      <c r="K1744" s="62"/>
    </row>
    <row r="1745" spans="1:11" ht="14.1" customHeight="1" x14ac:dyDescent="0.25">
      <c r="A1745" s="62"/>
      <c r="B1745" s="62"/>
      <c r="C1745" s="97" t="s">
        <v>80</v>
      </c>
      <c r="D1745" s="98">
        <v>0</v>
      </c>
      <c r="E1745" s="98">
        <v>0</v>
      </c>
      <c r="F1745" s="98">
        <v>0</v>
      </c>
      <c r="G1745" s="98">
        <v>0</v>
      </c>
      <c r="H1745" s="62"/>
      <c r="I1745" s="62"/>
      <c r="J1745" s="62"/>
      <c r="K1745" s="62"/>
    </row>
    <row r="1746" spans="1:11" ht="14.1" customHeight="1" x14ac:dyDescent="0.25">
      <c r="A1746" s="62"/>
      <c r="B1746" s="62"/>
      <c r="C1746" s="97" t="s">
        <v>81</v>
      </c>
      <c r="D1746" s="98">
        <v>0</v>
      </c>
      <c r="E1746" s="98">
        <v>0</v>
      </c>
      <c r="F1746" s="98">
        <v>0</v>
      </c>
      <c r="G1746" s="98">
        <v>0</v>
      </c>
      <c r="H1746" s="62"/>
      <c r="I1746" s="62"/>
      <c r="J1746" s="62"/>
      <c r="K1746" s="62"/>
    </row>
    <row r="1747" spans="1:11" ht="14.1" customHeight="1" x14ac:dyDescent="0.25">
      <c r="A1747" s="62"/>
      <c r="B1747" s="62"/>
      <c r="C1747" s="97" t="s">
        <v>85</v>
      </c>
      <c r="D1747" s="98">
        <v>0</v>
      </c>
      <c r="E1747" s="98">
        <v>0</v>
      </c>
      <c r="F1747" s="98">
        <v>0</v>
      </c>
      <c r="G1747" s="98">
        <v>0</v>
      </c>
      <c r="H1747" s="62"/>
      <c r="I1747" s="62"/>
      <c r="J1747" s="62"/>
      <c r="K1747" s="62"/>
    </row>
    <row r="1748" spans="1:11" ht="14.1" customHeight="1" x14ac:dyDescent="0.25">
      <c r="A1748" s="62"/>
      <c r="B1748" s="62"/>
      <c r="C1748" s="97" t="s">
        <v>80</v>
      </c>
      <c r="D1748" s="98">
        <v>0</v>
      </c>
      <c r="E1748" s="98">
        <v>0</v>
      </c>
      <c r="F1748" s="98">
        <v>0</v>
      </c>
      <c r="G1748" s="98">
        <v>0</v>
      </c>
      <c r="H1748" s="62"/>
      <c r="I1748" s="62"/>
      <c r="J1748" s="62"/>
      <c r="K1748" s="62"/>
    </row>
    <row r="1749" spans="1:11" ht="14.1" customHeight="1" x14ac:dyDescent="0.25">
      <c r="A1749" s="62"/>
      <c r="B1749" s="62"/>
      <c r="C1749" s="97" t="s">
        <v>81</v>
      </c>
      <c r="D1749" s="98">
        <v>0</v>
      </c>
      <c r="E1749" s="98">
        <v>0</v>
      </c>
      <c r="F1749" s="98">
        <v>0</v>
      </c>
      <c r="G1749" s="98">
        <v>0</v>
      </c>
      <c r="H1749" s="62"/>
      <c r="I1749" s="62"/>
      <c r="J1749" s="62"/>
      <c r="K1749" s="62"/>
    </row>
    <row r="1750" spans="1:11" ht="14.1" customHeight="1" x14ac:dyDescent="0.25">
      <c r="A1750" s="62"/>
      <c r="B1750" s="62"/>
      <c r="C1750" s="97" t="s">
        <v>86</v>
      </c>
      <c r="D1750" s="98">
        <v>0</v>
      </c>
      <c r="E1750" s="98">
        <v>0</v>
      </c>
      <c r="F1750" s="98">
        <v>0</v>
      </c>
      <c r="G1750" s="98">
        <v>0</v>
      </c>
      <c r="H1750" s="62"/>
      <c r="I1750" s="62"/>
      <c r="J1750" s="62"/>
      <c r="K1750" s="62"/>
    </row>
    <row r="1751" spans="1:11" ht="14.1" customHeight="1" x14ac:dyDescent="0.25">
      <c r="A1751" s="62"/>
      <c r="B1751" s="62"/>
      <c r="C1751" s="97" t="s">
        <v>80</v>
      </c>
      <c r="D1751" s="98">
        <v>0</v>
      </c>
      <c r="E1751" s="98">
        <v>0</v>
      </c>
      <c r="F1751" s="98">
        <v>0</v>
      </c>
      <c r="G1751" s="98">
        <v>0</v>
      </c>
      <c r="H1751" s="62"/>
      <c r="I1751" s="62"/>
      <c r="J1751" s="62"/>
      <c r="K1751" s="62"/>
    </row>
    <row r="1752" spans="1:11" ht="14.1" customHeight="1" x14ac:dyDescent="0.25">
      <c r="A1752" s="62"/>
      <c r="B1752" s="62"/>
      <c r="C1752" s="97" t="s">
        <v>81</v>
      </c>
      <c r="D1752" s="98">
        <v>0</v>
      </c>
      <c r="E1752" s="98">
        <v>0</v>
      </c>
      <c r="F1752" s="98">
        <v>0</v>
      </c>
      <c r="G1752" s="98">
        <v>0</v>
      </c>
      <c r="H1752" s="62"/>
      <c r="I1752" s="62"/>
      <c r="J1752" s="62"/>
      <c r="K1752" s="62"/>
    </row>
    <row r="1753" spans="1:11" ht="14.1" customHeight="1" x14ac:dyDescent="0.25">
      <c r="A1753" s="62"/>
      <c r="B1753" s="62"/>
      <c r="C1753" s="97" t="s">
        <v>87</v>
      </c>
      <c r="D1753" s="98">
        <v>0</v>
      </c>
      <c r="E1753" s="98">
        <v>0</v>
      </c>
      <c r="F1753" s="98">
        <v>0</v>
      </c>
      <c r="G1753" s="98">
        <v>0</v>
      </c>
      <c r="H1753" s="62"/>
      <c r="I1753" s="62"/>
      <c r="J1753" s="62"/>
      <c r="K1753" s="62"/>
    </row>
    <row r="1754" spans="1:11" ht="14.1" customHeight="1" x14ac:dyDescent="0.25">
      <c r="A1754" s="62"/>
      <c r="B1754" s="62"/>
      <c r="C1754" s="97" t="s">
        <v>80</v>
      </c>
      <c r="D1754" s="98">
        <v>0</v>
      </c>
      <c r="E1754" s="98">
        <v>0</v>
      </c>
      <c r="F1754" s="98">
        <v>0</v>
      </c>
      <c r="G1754" s="98">
        <v>0</v>
      </c>
      <c r="H1754" s="62"/>
      <c r="I1754" s="62"/>
      <c r="J1754" s="62"/>
      <c r="K1754" s="62"/>
    </row>
    <row r="1755" spans="1:11" ht="14.1" customHeight="1" x14ac:dyDescent="0.25">
      <c r="A1755" s="62"/>
      <c r="B1755" s="62"/>
      <c r="C1755" s="97" t="s">
        <v>81</v>
      </c>
      <c r="D1755" s="98">
        <v>0</v>
      </c>
      <c r="E1755" s="98">
        <v>0</v>
      </c>
      <c r="F1755" s="98">
        <v>0</v>
      </c>
      <c r="G1755" s="98">
        <v>0</v>
      </c>
      <c r="H1755" s="62"/>
      <c r="I1755" s="62"/>
      <c r="J1755" s="62"/>
      <c r="K1755" s="62"/>
    </row>
    <row r="1756" spans="1:11" ht="14.1" customHeight="1" x14ac:dyDescent="0.25">
      <c r="A1756" s="62"/>
      <c r="B1756" s="62"/>
      <c r="C1756" s="97" t="s">
        <v>88</v>
      </c>
      <c r="D1756" s="98">
        <v>0</v>
      </c>
      <c r="E1756" s="98">
        <v>0</v>
      </c>
      <c r="F1756" s="98">
        <v>0</v>
      </c>
      <c r="G1756" s="98">
        <v>0</v>
      </c>
      <c r="H1756" s="62"/>
      <c r="I1756" s="62"/>
      <c r="J1756" s="62"/>
      <c r="K1756" s="62"/>
    </row>
    <row r="1757" spans="1:11" ht="14.1" customHeight="1" x14ac:dyDescent="0.25">
      <c r="A1757" s="62"/>
      <c r="B1757" s="62"/>
      <c r="C1757" s="97" t="s">
        <v>80</v>
      </c>
      <c r="D1757" s="98">
        <v>0</v>
      </c>
      <c r="E1757" s="98">
        <v>0</v>
      </c>
      <c r="F1757" s="98">
        <v>0</v>
      </c>
      <c r="G1757" s="98">
        <v>0</v>
      </c>
      <c r="H1757" s="62"/>
      <c r="I1757" s="62"/>
      <c r="J1757" s="62"/>
      <c r="K1757" s="62"/>
    </row>
    <row r="1758" spans="1:11" ht="14.1" customHeight="1" x14ac:dyDescent="0.25">
      <c r="A1758" s="62"/>
      <c r="B1758" s="62"/>
      <c r="C1758" s="97" t="s">
        <v>89</v>
      </c>
      <c r="D1758" s="98">
        <v>0</v>
      </c>
      <c r="E1758" s="98">
        <v>0</v>
      </c>
      <c r="F1758" s="98">
        <v>0</v>
      </c>
      <c r="G1758" s="98">
        <v>0</v>
      </c>
      <c r="H1758" s="62"/>
      <c r="I1758" s="62"/>
      <c r="J1758" s="62"/>
      <c r="K1758" s="62"/>
    </row>
    <row r="1759" spans="1:11" ht="14.1" customHeight="1" x14ac:dyDescent="0.25">
      <c r="A1759" s="62"/>
      <c r="B1759" s="62"/>
      <c r="C1759" s="97" t="s">
        <v>90</v>
      </c>
      <c r="D1759" s="98">
        <v>0</v>
      </c>
      <c r="E1759" s="98">
        <v>0</v>
      </c>
      <c r="F1759" s="98">
        <v>0</v>
      </c>
      <c r="G1759" s="98">
        <v>0</v>
      </c>
      <c r="H1759" s="62"/>
      <c r="I1759" s="62"/>
      <c r="J1759" s="62"/>
      <c r="K1759" s="62"/>
    </row>
    <row r="1760" spans="1:11" ht="14.1" customHeight="1" x14ac:dyDescent="0.25">
      <c r="A1760" s="62"/>
      <c r="B1760" s="62"/>
      <c r="C1760" s="97" t="s">
        <v>91</v>
      </c>
      <c r="D1760" s="98">
        <v>0</v>
      </c>
      <c r="E1760" s="98">
        <v>0</v>
      </c>
      <c r="F1760" s="98">
        <v>0</v>
      </c>
      <c r="G1760" s="98">
        <v>0</v>
      </c>
      <c r="H1760" s="62"/>
      <c r="I1760" s="62"/>
      <c r="J1760" s="62"/>
      <c r="K1760" s="62"/>
    </row>
    <row r="1761" spans="1:11" ht="14.1" customHeight="1" x14ac:dyDescent="0.25">
      <c r="A1761" s="62"/>
      <c r="B1761" s="62"/>
      <c r="C1761" s="97" t="s">
        <v>92</v>
      </c>
      <c r="D1761" s="98">
        <v>0</v>
      </c>
      <c r="E1761" s="98">
        <v>0</v>
      </c>
      <c r="F1761" s="98">
        <v>0</v>
      </c>
      <c r="G1761" s="98">
        <v>0</v>
      </c>
      <c r="H1761" s="62"/>
      <c r="I1761" s="62"/>
      <c r="J1761" s="62"/>
      <c r="K1761" s="62"/>
    </row>
    <row r="1762" spans="1:11" ht="14.1" customHeight="1" x14ac:dyDescent="0.25">
      <c r="A1762" s="62"/>
      <c r="B1762" s="62"/>
      <c r="C1762" s="97" t="s">
        <v>93</v>
      </c>
      <c r="D1762" s="98">
        <v>2236977000</v>
      </c>
      <c r="E1762" s="98">
        <v>1981090000</v>
      </c>
      <c r="F1762" s="98">
        <v>1897462000</v>
      </c>
      <c r="G1762" s="98">
        <v>0</v>
      </c>
      <c r="H1762" s="62"/>
      <c r="I1762" s="62"/>
      <c r="J1762" s="62"/>
      <c r="K1762" s="62"/>
    </row>
    <row r="1763" spans="1:11" ht="14.1" customHeight="1" x14ac:dyDescent="0.25">
      <c r="A1763" s="62"/>
      <c r="B1763" s="62"/>
      <c r="C1763" s="97" t="s">
        <v>80</v>
      </c>
      <c r="D1763" s="98">
        <v>0</v>
      </c>
      <c r="E1763" s="98">
        <v>0</v>
      </c>
      <c r="F1763" s="98">
        <v>0</v>
      </c>
      <c r="G1763" s="98">
        <v>0</v>
      </c>
      <c r="H1763" s="62"/>
      <c r="I1763" s="62"/>
      <c r="J1763" s="62"/>
      <c r="K1763" s="62"/>
    </row>
    <row r="1764" spans="1:11" ht="14.1" customHeight="1" x14ac:dyDescent="0.25">
      <c r="A1764" s="62"/>
      <c r="B1764" s="62"/>
      <c r="C1764" s="97" t="s">
        <v>89</v>
      </c>
      <c r="D1764" s="98">
        <v>1493381000</v>
      </c>
      <c r="E1764" s="98">
        <v>1542237000</v>
      </c>
      <c r="F1764" s="98">
        <v>1304866000</v>
      </c>
      <c r="G1764" s="98">
        <v>0</v>
      </c>
      <c r="H1764" s="62"/>
      <c r="I1764" s="62"/>
      <c r="J1764" s="62"/>
      <c r="K1764" s="62"/>
    </row>
    <row r="1765" spans="1:11" ht="14.1" customHeight="1" x14ac:dyDescent="0.25">
      <c r="A1765" s="62"/>
      <c r="B1765" s="62"/>
      <c r="C1765" s="97" t="s">
        <v>90</v>
      </c>
      <c r="D1765" s="98">
        <v>0</v>
      </c>
      <c r="E1765" s="98">
        <v>0</v>
      </c>
      <c r="F1765" s="98">
        <v>0</v>
      </c>
      <c r="G1765" s="98">
        <v>0</v>
      </c>
      <c r="H1765" s="62"/>
      <c r="I1765" s="62"/>
      <c r="J1765" s="62"/>
      <c r="K1765" s="62"/>
    </row>
    <row r="1766" spans="1:11" ht="14.1" customHeight="1" x14ac:dyDescent="0.25">
      <c r="A1766" s="62"/>
      <c r="B1766" s="62"/>
      <c r="C1766" s="97" t="s">
        <v>91</v>
      </c>
      <c r="D1766" s="98">
        <v>743596000</v>
      </c>
      <c r="E1766" s="98">
        <v>438853000</v>
      </c>
      <c r="F1766" s="98">
        <v>592596000</v>
      </c>
      <c r="G1766" s="98">
        <v>0</v>
      </c>
      <c r="H1766" s="62"/>
      <c r="I1766" s="62"/>
      <c r="J1766" s="62"/>
      <c r="K1766" s="62"/>
    </row>
    <row r="1767" spans="1:11" ht="14.1" customHeight="1" x14ac:dyDescent="0.25">
      <c r="A1767" s="62"/>
      <c r="B1767" s="62"/>
      <c r="C1767" s="97" t="s">
        <v>92</v>
      </c>
      <c r="D1767" s="98">
        <v>0</v>
      </c>
      <c r="E1767" s="98">
        <v>0</v>
      </c>
      <c r="F1767" s="98">
        <v>0</v>
      </c>
      <c r="G1767" s="98">
        <v>0</v>
      </c>
      <c r="H1767" s="62"/>
      <c r="I1767" s="62"/>
      <c r="J1767" s="62"/>
      <c r="K1767" s="62"/>
    </row>
    <row r="1768" spans="1:11" ht="14.1" customHeight="1" x14ac:dyDescent="0.25">
      <c r="A1768" s="62"/>
      <c r="B1768" s="62"/>
      <c r="C1768" s="97" t="s">
        <v>94</v>
      </c>
      <c r="D1768" s="98">
        <v>0</v>
      </c>
      <c r="E1768" s="98">
        <v>0</v>
      </c>
      <c r="F1768" s="98">
        <v>0</v>
      </c>
      <c r="G1768" s="98">
        <v>0</v>
      </c>
      <c r="H1768" s="62"/>
      <c r="I1768" s="62"/>
      <c r="J1768" s="62"/>
      <c r="K1768" s="62"/>
    </row>
    <row r="1769" spans="1:11" ht="14.1" customHeight="1" x14ac:dyDescent="0.25">
      <c r="A1769" s="62"/>
      <c r="B1769" s="62"/>
      <c r="C1769" s="97" t="s">
        <v>80</v>
      </c>
      <c r="D1769" s="98">
        <v>0</v>
      </c>
      <c r="E1769" s="98">
        <v>0</v>
      </c>
      <c r="F1769" s="98">
        <v>0</v>
      </c>
      <c r="G1769" s="98">
        <v>0</v>
      </c>
      <c r="H1769" s="62"/>
      <c r="I1769" s="62"/>
      <c r="J1769" s="62"/>
      <c r="K1769" s="62"/>
    </row>
    <row r="1770" spans="1:11" ht="14.1" customHeight="1" x14ac:dyDescent="0.25">
      <c r="A1770" s="62"/>
      <c r="B1770" s="62"/>
      <c r="C1770" s="97" t="s">
        <v>89</v>
      </c>
      <c r="D1770" s="98">
        <v>0</v>
      </c>
      <c r="E1770" s="98">
        <v>0</v>
      </c>
      <c r="F1770" s="98">
        <v>0</v>
      </c>
      <c r="G1770" s="98">
        <v>0</v>
      </c>
      <c r="H1770" s="62"/>
      <c r="I1770" s="62"/>
      <c r="J1770" s="62"/>
      <c r="K1770" s="62"/>
    </row>
    <row r="1771" spans="1:11" ht="14.1" customHeight="1" x14ac:dyDescent="0.25">
      <c r="A1771" s="62"/>
      <c r="B1771" s="62"/>
      <c r="C1771" s="97" t="s">
        <v>90</v>
      </c>
      <c r="D1771" s="98">
        <v>0</v>
      </c>
      <c r="E1771" s="98">
        <v>0</v>
      </c>
      <c r="F1771" s="98">
        <v>0</v>
      </c>
      <c r="G1771" s="98">
        <v>0</v>
      </c>
      <c r="H1771" s="62"/>
      <c r="I1771" s="62"/>
      <c r="J1771" s="62"/>
      <c r="K1771" s="62"/>
    </row>
    <row r="1772" spans="1:11" ht="14.1" customHeight="1" x14ac:dyDescent="0.25">
      <c r="A1772" s="62"/>
      <c r="B1772" s="62"/>
      <c r="C1772" s="97" t="s">
        <v>91</v>
      </c>
      <c r="D1772" s="98">
        <v>0</v>
      </c>
      <c r="E1772" s="98">
        <v>0</v>
      </c>
      <c r="F1772" s="98">
        <v>0</v>
      </c>
      <c r="G1772" s="98">
        <v>0</v>
      </c>
      <c r="H1772" s="62"/>
      <c r="I1772" s="62"/>
      <c r="J1772" s="62"/>
      <c r="K1772" s="62"/>
    </row>
    <row r="1773" spans="1:11" ht="14.1" customHeight="1" x14ac:dyDescent="0.25">
      <c r="A1773" s="62"/>
      <c r="B1773" s="62"/>
      <c r="C1773" s="97" t="s">
        <v>92</v>
      </c>
      <c r="D1773" s="98">
        <v>0</v>
      </c>
      <c r="E1773" s="98">
        <v>0</v>
      </c>
      <c r="F1773" s="98">
        <v>0</v>
      </c>
      <c r="G1773" s="98">
        <v>0</v>
      </c>
      <c r="H1773" s="62"/>
      <c r="I1773" s="62"/>
      <c r="J1773" s="62"/>
      <c r="K1773" s="62"/>
    </row>
    <row r="1774" spans="1:11" ht="14.1" customHeight="1" x14ac:dyDescent="0.25">
      <c r="A1774" s="62"/>
      <c r="B1774" s="62"/>
      <c r="C1774" s="97" t="s">
        <v>95</v>
      </c>
      <c r="D1774" s="98">
        <v>0</v>
      </c>
      <c r="E1774" s="98">
        <v>0</v>
      </c>
      <c r="F1774" s="98">
        <v>0</v>
      </c>
      <c r="G1774" s="98">
        <v>0</v>
      </c>
      <c r="H1774" s="62"/>
      <c r="I1774" s="62"/>
      <c r="J1774" s="62"/>
      <c r="K1774" s="62"/>
    </row>
    <row r="1775" spans="1:11" ht="14.1" customHeight="1" x14ac:dyDescent="0.25">
      <c r="A1775" s="62"/>
      <c r="B1775" s="62"/>
      <c r="C1775" s="97" t="s">
        <v>96</v>
      </c>
      <c r="D1775" s="98">
        <v>0</v>
      </c>
      <c r="E1775" s="98">
        <v>0</v>
      </c>
      <c r="F1775" s="98">
        <v>0</v>
      </c>
      <c r="G1775" s="98">
        <v>0</v>
      </c>
      <c r="H1775" s="62"/>
      <c r="I1775" s="62"/>
      <c r="J1775" s="62"/>
      <c r="K1775" s="62"/>
    </row>
    <row r="1776" spans="1:11" ht="14.1" customHeight="1" x14ac:dyDescent="0.25">
      <c r="A1776" s="62"/>
      <c r="B1776" s="62"/>
      <c r="C1776" s="99" t="s">
        <v>97</v>
      </c>
      <c r="D1776" s="98">
        <v>2236977000</v>
      </c>
      <c r="E1776" s="98">
        <v>1981090000</v>
      </c>
      <c r="F1776" s="98">
        <v>1897462000</v>
      </c>
      <c r="G1776" s="98">
        <v>0</v>
      </c>
      <c r="H1776" s="62"/>
      <c r="I1776" s="62"/>
      <c r="J1776" s="62"/>
      <c r="K1776" s="62"/>
    </row>
    <row r="1777" spans="1:11" ht="14.1" customHeight="1" x14ac:dyDescent="0.25">
      <c r="A1777" s="62"/>
      <c r="B1777" s="62"/>
      <c r="C1777" s="86" t="s">
        <v>47</v>
      </c>
      <c r="D1777" s="87" t="s">
        <v>1316</v>
      </c>
      <c r="E1777" s="88"/>
      <c r="F1777" s="88"/>
      <c r="G1777" s="88"/>
      <c r="H1777" s="62"/>
      <c r="I1777" s="62"/>
      <c r="J1777" s="62"/>
      <c r="K1777" s="62"/>
    </row>
    <row r="1778" spans="1:11" ht="14.1" customHeight="1" x14ac:dyDescent="0.25">
      <c r="A1778" s="62"/>
      <c r="B1778" s="62"/>
      <c r="C1778" s="89" t="s">
        <v>49</v>
      </c>
      <c r="D1778" s="90" t="s">
        <v>20</v>
      </c>
      <c r="E1778" s="45"/>
      <c r="F1778" s="45"/>
      <c r="G1778" s="45"/>
      <c r="H1778" s="62"/>
      <c r="I1778" s="62"/>
      <c r="J1778" s="62"/>
      <c r="K1778" s="62"/>
    </row>
    <row r="1779" spans="1:11" ht="14.1" customHeight="1" x14ac:dyDescent="0.25">
      <c r="A1779" s="62"/>
      <c r="B1779" s="62"/>
      <c r="C1779" s="89" t="s">
        <v>51</v>
      </c>
      <c r="D1779" s="90" t="s">
        <v>1183</v>
      </c>
      <c r="E1779" s="45"/>
      <c r="F1779" s="45"/>
      <c r="G1779" s="45"/>
      <c r="H1779" s="62"/>
      <c r="I1779" s="62"/>
      <c r="J1779" s="62"/>
      <c r="K1779" s="62"/>
    </row>
    <row r="1780" spans="1:11" ht="15" customHeight="1" x14ac:dyDescent="0.25">
      <c r="A1780" s="62"/>
      <c r="B1780" s="62"/>
      <c r="C1780" s="91"/>
      <c r="D1780" s="92">
        <v>2021</v>
      </c>
      <c r="E1780" s="92">
        <v>2022</v>
      </c>
      <c r="F1780" s="92">
        <v>2023</v>
      </c>
      <c r="G1780" s="92">
        <v>2024</v>
      </c>
      <c r="H1780" s="62"/>
      <c r="I1780" s="62"/>
      <c r="J1780" s="62"/>
      <c r="K1780" s="62"/>
    </row>
    <row r="1781" spans="1:11" ht="15" customHeight="1" x14ac:dyDescent="0.25">
      <c r="A1781" s="62"/>
      <c r="B1781" s="62"/>
      <c r="C1781" s="93"/>
      <c r="D1781" s="94" t="s">
        <v>17</v>
      </c>
      <c r="E1781" s="94" t="s">
        <v>18</v>
      </c>
      <c r="F1781" s="94" t="s">
        <v>18</v>
      </c>
      <c r="G1781" s="94" t="s">
        <v>18</v>
      </c>
      <c r="H1781" s="62"/>
      <c r="I1781" s="62"/>
      <c r="J1781" s="62"/>
      <c r="K1781" s="62"/>
    </row>
    <row r="1782" spans="1:11" ht="14.1" customHeight="1" x14ac:dyDescent="0.25">
      <c r="A1782" s="62"/>
      <c r="B1782" s="62"/>
      <c r="C1782" s="78" t="s">
        <v>53</v>
      </c>
      <c r="D1782" s="82" t="s">
        <v>20</v>
      </c>
      <c r="E1782" s="82" t="s">
        <v>43</v>
      </c>
      <c r="F1782" s="82" t="s">
        <v>43</v>
      </c>
      <c r="G1782" s="82" t="s">
        <v>43</v>
      </c>
      <c r="H1782" s="62"/>
      <c r="I1782" s="62"/>
      <c r="J1782" s="62"/>
      <c r="K1782" s="62"/>
    </row>
    <row r="1783" spans="1:11" ht="14.1" customHeight="1" x14ac:dyDescent="0.25">
      <c r="A1783" s="62"/>
      <c r="B1783" s="62"/>
      <c r="C1783" s="78" t="s">
        <v>57</v>
      </c>
      <c r="D1783" s="82" t="s">
        <v>20</v>
      </c>
      <c r="E1783" s="82" t="s">
        <v>1317</v>
      </c>
      <c r="F1783" s="82" t="s">
        <v>1318</v>
      </c>
      <c r="G1783" s="82" t="s">
        <v>1319</v>
      </c>
      <c r="H1783" s="62"/>
      <c r="I1783" s="62"/>
      <c r="J1783" s="62"/>
      <c r="K1783" s="62"/>
    </row>
    <row r="1784" spans="1:11" ht="14.1" customHeight="1" x14ac:dyDescent="0.25">
      <c r="A1784" s="62"/>
      <c r="B1784" s="62"/>
      <c r="C1784" s="78" t="s">
        <v>62</v>
      </c>
      <c r="D1784" s="82" t="s">
        <v>43</v>
      </c>
      <c r="E1784" s="82" t="s">
        <v>43</v>
      </c>
      <c r="F1784" s="82" t="s">
        <v>43</v>
      </c>
      <c r="G1784" s="82" t="s">
        <v>43</v>
      </c>
      <c r="H1784" s="62"/>
      <c r="I1784" s="62"/>
      <c r="J1784" s="62"/>
      <c r="K1784" s="62"/>
    </row>
    <row r="1785" spans="1:11" ht="14.1" customHeight="1" x14ac:dyDescent="0.25">
      <c r="A1785" s="62"/>
      <c r="B1785" s="62"/>
      <c r="C1785" s="78" t="s">
        <v>67</v>
      </c>
      <c r="D1785" s="82" t="s">
        <v>20</v>
      </c>
      <c r="E1785" s="82" t="s">
        <v>20</v>
      </c>
      <c r="F1785" s="82" t="s">
        <v>20</v>
      </c>
      <c r="G1785" s="82" t="s">
        <v>20</v>
      </c>
      <c r="H1785" s="62"/>
      <c r="I1785" s="62"/>
      <c r="J1785" s="62"/>
      <c r="K1785" s="62"/>
    </row>
    <row r="1786" spans="1:11" ht="14.1" customHeight="1" x14ac:dyDescent="0.25">
      <c r="A1786" s="62"/>
      <c r="B1786" s="62"/>
      <c r="C1786" s="78" t="s">
        <v>70</v>
      </c>
      <c r="D1786" s="82" t="s">
        <v>20</v>
      </c>
      <c r="E1786" s="82" t="s">
        <v>20</v>
      </c>
      <c r="F1786" s="82" t="s">
        <v>1320</v>
      </c>
      <c r="G1786" s="82" t="s">
        <v>1321</v>
      </c>
      <c r="H1786" s="62"/>
      <c r="I1786" s="62"/>
      <c r="J1786" s="62"/>
      <c r="K1786" s="62"/>
    </row>
    <row r="1787" spans="1:11" ht="14.1" customHeight="1" x14ac:dyDescent="0.25">
      <c r="A1787" s="62"/>
      <c r="B1787" s="62"/>
      <c r="C1787" s="78" t="s">
        <v>74</v>
      </c>
      <c r="D1787" s="82" t="s">
        <v>20</v>
      </c>
      <c r="E1787" s="82" t="s">
        <v>20</v>
      </c>
      <c r="F1787" s="82" t="s">
        <v>20</v>
      </c>
      <c r="G1787" s="82" t="s">
        <v>20</v>
      </c>
      <c r="H1787" s="62"/>
      <c r="I1787" s="62"/>
      <c r="J1787" s="62"/>
      <c r="K1787" s="62"/>
    </row>
    <row r="1788" spans="1:11" ht="14.1" customHeight="1" x14ac:dyDescent="0.25">
      <c r="A1788" s="62"/>
      <c r="B1788" s="62"/>
      <c r="C1788" s="95" t="s">
        <v>78</v>
      </c>
      <c r="D1788" s="96"/>
      <c r="E1788" s="96"/>
      <c r="F1788" s="96"/>
      <c r="G1788" s="96"/>
      <c r="H1788" s="62"/>
      <c r="I1788" s="62"/>
      <c r="J1788" s="62"/>
      <c r="K1788" s="62"/>
    </row>
    <row r="1789" spans="1:11" ht="14.1" customHeight="1" x14ac:dyDescent="0.25">
      <c r="A1789" s="62"/>
      <c r="B1789" s="62"/>
      <c r="C1789" s="91"/>
      <c r="D1789" s="92">
        <v>2021</v>
      </c>
      <c r="E1789" s="92">
        <v>2022</v>
      </c>
      <c r="F1789" s="92">
        <v>2023</v>
      </c>
      <c r="G1789" s="92">
        <v>2024</v>
      </c>
      <c r="H1789" s="62"/>
      <c r="I1789" s="62"/>
      <c r="J1789" s="62"/>
      <c r="K1789" s="62"/>
    </row>
    <row r="1790" spans="1:11" ht="14.1" customHeight="1" x14ac:dyDescent="0.25">
      <c r="A1790" s="62"/>
      <c r="B1790" s="62"/>
      <c r="C1790" s="93"/>
      <c r="D1790" s="94" t="s">
        <v>17</v>
      </c>
      <c r="E1790" s="94" t="s">
        <v>18</v>
      </c>
      <c r="F1790" s="94" t="s">
        <v>18</v>
      </c>
      <c r="G1790" s="94" t="s">
        <v>18</v>
      </c>
      <c r="H1790" s="62"/>
      <c r="I1790" s="62"/>
      <c r="J1790" s="62"/>
      <c r="K1790" s="62"/>
    </row>
    <row r="1791" spans="1:11" ht="14.1" customHeight="1" x14ac:dyDescent="0.25">
      <c r="A1791" s="62"/>
      <c r="B1791" s="62"/>
      <c r="C1791" s="97" t="s">
        <v>79</v>
      </c>
      <c r="D1791" s="100" t="s">
        <v>20</v>
      </c>
      <c r="E1791" s="98">
        <v>0</v>
      </c>
      <c r="F1791" s="98">
        <v>0</v>
      </c>
      <c r="G1791" s="98">
        <v>0</v>
      </c>
      <c r="H1791" s="62"/>
      <c r="I1791" s="62"/>
      <c r="J1791" s="62"/>
      <c r="K1791" s="62"/>
    </row>
    <row r="1792" spans="1:11" ht="14.1" customHeight="1" x14ac:dyDescent="0.25">
      <c r="A1792" s="62"/>
      <c r="B1792" s="62"/>
      <c r="C1792" s="97" t="s">
        <v>80</v>
      </c>
      <c r="D1792" s="100" t="s">
        <v>20</v>
      </c>
      <c r="E1792" s="98">
        <v>0</v>
      </c>
      <c r="F1792" s="98">
        <v>0</v>
      </c>
      <c r="G1792" s="98">
        <v>0</v>
      </c>
      <c r="H1792" s="62"/>
      <c r="I1792" s="62"/>
      <c r="J1792" s="62"/>
      <c r="K1792" s="62"/>
    </row>
    <row r="1793" spans="1:11" ht="14.1" customHeight="1" x14ac:dyDescent="0.25">
      <c r="A1793" s="62"/>
      <c r="B1793" s="62"/>
      <c r="C1793" s="97" t="s">
        <v>81</v>
      </c>
      <c r="D1793" s="100" t="s">
        <v>20</v>
      </c>
      <c r="E1793" s="98">
        <v>0</v>
      </c>
      <c r="F1793" s="98">
        <v>0</v>
      </c>
      <c r="G1793" s="98">
        <v>0</v>
      </c>
      <c r="H1793" s="62"/>
      <c r="I1793" s="62"/>
      <c r="J1793" s="62"/>
      <c r="K1793" s="62"/>
    </row>
    <row r="1794" spans="1:11" ht="14.1" customHeight="1" x14ac:dyDescent="0.25">
      <c r="A1794" s="62"/>
      <c r="B1794" s="62"/>
      <c r="C1794" s="97" t="s">
        <v>82</v>
      </c>
      <c r="D1794" s="100" t="s">
        <v>20</v>
      </c>
      <c r="E1794" s="98">
        <v>0</v>
      </c>
      <c r="F1794" s="98">
        <v>0</v>
      </c>
      <c r="G1794" s="98">
        <v>0</v>
      </c>
      <c r="H1794" s="62"/>
      <c r="I1794" s="62"/>
      <c r="J1794" s="62"/>
      <c r="K1794" s="62"/>
    </row>
    <row r="1795" spans="1:11" ht="14.1" customHeight="1" x14ac:dyDescent="0.25">
      <c r="A1795" s="62"/>
      <c r="B1795" s="62"/>
      <c r="C1795" s="97" t="s">
        <v>80</v>
      </c>
      <c r="D1795" s="100" t="s">
        <v>20</v>
      </c>
      <c r="E1795" s="98">
        <v>0</v>
      </c>
      <c r="F1795" s="98">
        <v>0</v>
      </c>
      <c r="G1795" s="98">
        <v>0</v>
      </c>
      <c r="H1795" s="62"/>
      <c r="I1795" s="62"/>
      <c r="J1795" s="62"/>
      <c r="K1795" s="62"/>
    </row>
    <row r="1796" spans="1:11" ht="14.1" customHeight="1" x14ac:dyDescent="0.25">
      <c r="A1796" s="62"/>
      <c r="B1796" s="62"/>
      <c r="C1796" s="97" t="s">
        <v>81</v>
      </c>
      <c r="D1796" s="100" t="s">
        <v>20</v>
      </c>
      <c r="E1796" s="98">
        <v>0</v>
      </c>
      <c r="F1796" s="98">
        <v>0</v>
      </c>
      <c r="G1796" s="98">
        <v>0</v>
      </c>
      <c r="H1796" s="62"/>
      <c r="I1796" s="62"/>
      <c r="J1796" s="62"/>
      <c r="K1796" s="62"/>
    </row>
    <row r="1797" spans="1:11" ht="14.1" customHeight="1" x14ac:dyDescent="0.25">
      <c r="A1797" s="62"/>
      <c r="B1797" s="62"/>
      <c r="C1797" s="97" t="s">
        <v>83</v>
      </c>
      <c r="D1797" s="100" t="s">
        <v>20</v>
      </c>
      <c r="E1797" s="98">
        <v>0</v>
      </c>
      <c r="F1797" s="98">
        <v>0</v>
      </c>
      <c r="G1797" s="98">
        <v>0</v>
      </c>
      <c r="H1797" s="62"/>
      <c r="I1797" s="62"/>
      <c r="J1797" s="62"/>
      <c r="K1797" s="62"/>
    </row>
    <row r="1798" spans="1:11" ht="14.1" customHeight="1" x14ac:dyDescent="0.25">
      <c r="A1798" s="62"/>
      <c r="B1798" s="62"/>
      <c r="C1798" s="97" t="s">
        <v>80</v>
      </c>
      <c r="D1798" s="100" t="s">
        <v>20</v>
      </c>
      <c r="E1798" s="98">
        <v>0</v>
      </c>
      <c r="F1798" s="98">
        <v>0</v>
      </c>
      <c r="G1798" s="98">
        <v>0</v>
      </c>
      <c r="H1798" s="62"/>
      <c r="I1798" s="62"/>
      <c r="J1798" s="62"/>
      <c r="K1798" s="62"/>
    </row>
    <row r="1799" spans="1:11" ht="14.1" customHeight="1" x14ac:dyDescent="0.25">
      <c r="A1799" s="62"/>
      <c r="B1799" s="62"/>
      <c r="C1799" s="97" t="s">
        <v>81</v>
      </c>
      <c r="D1799" s="100" t="s">
        <v>20</v>
      </c>
      <c r="E1799" s="98">
        <v>0</v>
      </c>
      <c r="F1799" s="98">
        <v>0</v>
      </c>
      <c r="G1799" s="98">
        <v>0</v>
      </c>
      <c r="H1799" s="62"/>
      <c r="I1799" s="62"/>
      <c r="J1799" s="62"/>
      <c r="K1799" s="62"/>
    </row>
    <row r="1800" spans="1:11" ht="14.1" customHeight="1" x14ac:dyDescent="0.25">
      <c r="A1800" s="62"/>
      <c r="B1800" s="62"/>
      <c r="C1800" s="97" t="s">
        <v>84</v>
      </c>
      <c r="D1800" s="100" t="s">
        <v>20</v>
      </c>
      <c r="E1800" s="98">
        <v>0</v>
      </c>
      <c r="F1800" s="98">
        <v>0</v>
      </c>
      <c r="G1800" s="98">
        <v>0</v>
      </c>
      <c r="H1800" s="62"/>
      <c r="I1800" s="62"/>
      <c r="J1800" s="62"/>
      <c r="K1800" s="62"/>
    </row>
    <row r="1801" spans="1:11" ht="14.1" customHeight="1" x14ac:dyDescent="0.25">
      <c r="A1801" s="62"/>
      <c r="B1801" s="62"/>
      <c r="C1801" s="97" t="s">
        <v>80</v>
      </c>
      <c r="D1801" s="100" t="s">
        <v>20</v>
      </c>
      <c r="E1801" s="98">
        <v>0</v>
      </c>
      <c r="F1801" s="98">
        <v>0</v>
      </c>
      <c r="G1801" s="98">
        <v>0</v>
      </c>
      <c r="H1801" s="62"/>
      <c r="I1801" s="62"/>
      <c r="J1801" s="62"/>
      <c r="K1801" s="62"/>
    </row>
    <row r="1802" spans="1:11" ht="14.1" customHeight="1" x14ac:dyDescent="0.25">
      <c r="A1802" s="62"/>
      <c r="B1802" s="62"/>
      <c r="C1802" s="97" t="s">
        <v>81</v>
      </c>
      <c r="D1802" s="100" t="s">
        <v>20</v>
      </c>
      <c r="E1802" s="98">
        <v>0</v>
      </c>
      <c r="F1802" s="98">
        <v>0</v>
      </c>
      <c r="G1802" s="98">
        <v>0</v>
      </c>
      <c r="H1802" s="62"/>
      <c r="I1802" s="62"/>
      <c r="J1802" s="62"/>
      <c r="K1802" s="62"/>
    </row>
    <row r="1803" spans="1:11" ht="14.1" customHeight="1" x14ac:dyDescent="0.25">
      <c r="A1803" s="62"/>
      <c r="B1803" s="62"/>
      <c r="C1803" s="97" t="s">
        <v>85</v>
      </c>
      <c r="D1803" s="100" t="s">
        <v>20</v>
      </c>
      <c r="E1803" s="98">
        <v>0</v>
      </c>
      <c r="F1803" s="98">
        <v>0</v>
      </c>
      <c r="G1803" s="98">
        <v>0</v>
      </c>
      <c r="H1803" s="62"/>
      <c r="I1803" s="62"/>
      <c r="J1803" s="62"/>
      <c r="K1803" s="62"/>
    </row>
    <row r="1804" spans="1:11" ht="14.1" customHeight="1" x14ac:dyDescent="0.25">
      <c r="A1804" s="62"/>
      <c r="B1804" s="62"/>
      <c r="C1804" s="97" t="s">
        <v>80</v>
      </c>
      <c r="D1804" s="100" t="s">
        <v>20</v>
      </c>
      <c r="E1804" s="98">
        <v>0</v>
      </c>
      <c r="F1804" s="98">
        <v>0</v>
      </c>
      <c r="G1804" s="98">
        <v>0</v>
      </c>
      <c r="H1804" s="62"/>
      <c r="I1804" s="62"/>
      <c r="J1804" s="62"/>
      <c r="K1804" s="62"/>
    </row>
    <row r="1805" spans="1:11" ht="14.1" customHeight="1" x14ac:dyDescent="0.25">
      <c r="A1805" s="62"/>
      <c r="B1805" s="62"/>
      <c r="C1805" s="97" t="s">
        <v>81</v>
      </c>
      <c r="D1805" s="100" t="s">
        <v>20</v>
      </c>
      <c r="E1805" s="98">
        <v>0</v>
      </c>
      <c r="F1805" s="98">
        <v>0</v>
      </c>
      <c r="G1805" s="98">
        <v>0</v>
      </c>
      <c r="H1805" s="62"/>
      <c r="I1805" s="62"/>
      <c r="J1805" s="62"/>
      <c r="K1805" s="62"/>
    </row>
    <row r="1806" spans="1:11" ht="14.1" customHeight="1" x14ac:dyDescent="0.25">
      <c r="A1806" s="62"/>
      <c r="B1806" s="62"/>
      <c r="C1806" s="97" t="s">
        <v>86</v>
      </c>
      <c r="D1806" s="100" t="s">
        <v>20</v>
      </c>
      <c r="E1806" s="98">
        <v>0</v>
      </c>
      <c r="F1806" s="98">
        <v>0</v>
      </c>
      <c r="G1806" s="98">
        <v>0</v>
      </c>
      <c r="H1806" s="62"/>
      <c r="I1806" s="62"/>
      <c r="J1806" s="62"/>
      <c r="K1806" s="62"/>
    </row>
    <row r="1807" spans="1:11" ht="14.1" customHeight="1" x14ac:dyDescent="0.25">
      <c r="A1807" s="62"/>
      <c r="B1807" s="62"/>
      <c r="C1807" s="97" t="s">
        <v>80</v>
      </c>
      <c r="D1807" s="100" t="s">
        <v>20</v>
      </c>
      <c r="E1807" s="98">
        <v>0</v>
      </c>
      <c r="F1807" s="98">
        <v>0</v>
      </c>
      <c r="G1807" s="98">
        <v>0</v>
      </c>
      <c r="H1807" s="62"/>
      <c r="I1807" s="62"/>
      <c r="J1807" s="62"/>
      <c r="K1807" s="62"/>
    </row>
    <row r="1808" spans="1:11" ht="14.1" customHeight="1" x14ac:dyDescent="0.25">
      <c r="A1808" s="62"/>
      <c r="B1808" s="62"/>
      <c r="C1808" s="97" t="s">
        <v>81</v>
      </c>
      <c r="D1808" s="100" t="s">
        <v>20</v>
      </c>
      <c r="E1808" s="98">
        <v>0</v>
      </c>
      <c r="F1808" s="98">
        <v>0</v>
      </c>
      <c r="G1808" s="98">
        <v>0</v>
      </c>
      <c r="H1808" s="62"/>
      <c r="I1808" s="62"/>
      <c r="J1808" s="62"/>
      <c r="K1808" s="62"/>
    </row>
    <row r="1809" spans="1:11" ht="14.1" customHeight="1" x14ac:dyDescent="0.25">
      <c r="A1809" s="62"/>
      <c r="B1809" s="62"/>
      <c r="C1809" s="97" t="s">
        <v>87</v>
      </c>
      <c r="D1809" s="100" t="s">
        <v>20</v>
      </c>
      <c r="E1809" s="98">
        <v>0</v>
      </c>
      <c r="F1809" s="98">
        <v>0</v>
      </c>
      <c r="G1809" s="98">
        <v>0</v>
      </c>
      <c r="H1809" s="62"/>
      <c r="I1809" s="62"/>
      <c r="J1809" s="62"/>
      <c r="K1809" s="62"/>
    </row>
    <row r="1810" spans="1:11" ht="14.1" customHeight="1" x14ac:dyDescent="0.25">
      <c r="A1810" s="62"/>
      <c r="B1810" s="62"/>
      <c r="C1810" s="97" t="s">
        <v>80</v>
      </c>
      <c r="D1810" s="100" t="s">
        <v>20</v>
      </c>
      <c r="E1810" s="98">
        <v>0</v>
      </c>
      <c r="F1810" s="98">
        <v>0</v>
      </c>
      <c r="G1810" s="98">
        <v>0</v>
      </c>
      <c r="H1810" s="62"/>
      <c r="I1810" s="62"/>
      <c r="J1810" s="62"/>
      <c r="K1810" s="62"/>
    </row>
    <row r="1811" spans="1:11" ht="14.1" customHeight="1" x14ac:dyDescent="0.25">
      <c r="A1811" s="62"/>
      <c r="B1811" s="62"/>
      <c r="C1811" s="97" t="s">
        <v>81</v>
      </c>
      <c r="D1811" s="100" t="s">
        <v>20</v>
      </c>
      <c r="E1811" s="98">
        <v>0</v>
      </c>
      <c r="F1811" s="98">
        <v>0</v>
      </c>
      <c r="G1811" s="98">
        <v>0</v>
      </c>
      <c r="H1811" s="62"/>
      <c r="I1811" s="62"/>
      <c r="J1811" s="62"/>
      <c r="K1811" s="62"/>
    </row>
    <row r="1812" spans="1:11" ht="14.1" customHeight="1" x14ac:dyDescent="0.25">
      <c r="A1812" s="62"/>
      <c r="B1812" s="62"/>
      <c r="C1812" s="97" t="s">
        <v>88</v>
      </c>
      <c r="D1812" s="100" t="s">
        <v>20</v>
      </c>
      <c r="E1812" s="98">
        <v>0</v>
      </c>
      <c r="F1812" s="98">
        <v>0</v>
      </c>
      <c r="G1812" s="98">
        <v>0</v>
      </c>
      <c r="H1812" s="62"/>
      <c r="I1812" s="62"/>
      <c r="J1812" s="62"/>
      <c r="K1812" s="62"/>
    </row>
    <row r="1813" spans="1:11" ht="14.1" customHeight="1" x14ac:dyDescent="0.25">
      <c r="A1813" s="62"/>
      <c r="B1813" s="62"/>
      <c r="C1813" s="97" t="s">
        <v>80</v>
      </c>
      <c r="D1813" s="100" t="s">
        <v>20</v>
      </c>
      <c r="E1813" s="98">
        <v>0</v>
      </c>
      <c r="F1813" s="98">
        <v>0</v>
      </c>
      <c r="G1813" s="98">
        <v>0</v>
      </c>
      <c r="H1813" s="62"/>
      <c r="I1813" s="62"/>
      <c r="J1813" s="62"/>
      <c r="K1813" s="62"/>
    </row>
    <row r="1814" spans="1:11" ht="14.1" customHeight="1" x14ac:dyDescent="0.25">
      <c r="A1814" s="62"/>
      <c r="B1814" s="62"/>
      <c r="C1814" s="97" t="s">
        <v>89</v>
      </c>
      <c r="D1814" s="100" t="s">
        <v>20</v>
      </c>
      <c r="E1814" s="98">
        <v>0</v>
      </c>
      <c r="F1814" s="98">
        <v>0</v>
      </c>
      <c r="G1814" s="98">
        <v>0</v>
      </c>
      <c r="H1814" s="62"/>
      <c r="I1814" s="62"/>
      <c r="J1814" s="62"/>
      <c r="K1814" s="62"/>
    </row>
    <row r="1815" spans="1:11" ht="14.1" customHeight="1" x14ac:dyDescent="0.25">
      <c r="A1815" s="62"/>
      <c r="B1815" s="62"/>
      <c r="C1815" s="97" t="s">
        <v>90</v>
      </c>
      <c r="D1815" s="100" t="s">
        <v>20</v>
      </c>
      <c r="E1815" s="98">
        <v>0</v>
      </c>
      <c r="F1815" s="98">
        <v>0</v>
      </c>
      <c r="G1815" s="98">
        <v>0</v>
      </c>
      <c r="H1815" s="62"/>
      <c r="I1815" s="62"/>
      <c r="J1815" s="62"/>
      <c r="K1815" s="62"/>
    </row>
    <row r="1816" spans="1:11" ht="14.1" customHeight="1" x14ac:dyDescent="0.25">
      <c r="A1816" s="62"/>
      <c r="B1816" s="62"/>
      <c r="C1816" s="97" t="s">
        <v>91</v>
      </c>
      <c r="D1816" s="100" t="s">
        <v>20</v>
      </c>
      <c r="E1816" s="98">
        <v>0</v>
      </c>
      <c r="F1816" s="98">
        <v>0</v>
      </c>
      <c r="G1816" s="98">
        <v>0</v>
      </c>
      <c r="H1816" s="62"/>
      <c r="I1816" s="62"/>
      <c r="J1816" s="62"/>
      <c r="K1816" s="62"/>
    </row>
    <row r="1817" spans="1:11" ht="14.1" customHeight="1" x14ac:dyDescent="0.25">
      <c r="A1817" s="62"/>
      <c r="B1817" s="62"/>
      <c r="C1817" s="97" t="s">
        <v>92</v>
      </c>
      <c r="D1817" s="100" t="s">
        <v>20</v>
      </c>
      <c r="E1817" s="98">
        <v>0</v>
      </c>
      <c r="F1817" s="98">
        <v>0</v>
      </c>
      <c r="G1817" s="98">
        <v>0</v>
      </c>
      <c r="H1817" s="62"/>
      <c r="I1817" s="62"/>
      <c r="J1817" s="62"/>
      <c r="K1817" s="62"/>
    </row>
    <row r="1818" spans="1:11" ht="14.1" customHeight="1" x14ac:dyDescent="0.25">
      <c r="A1818" s="62"/>
      <c r="B1818" s="62"/>
      <c r="C1818" s="97" t="s">
        <v>93</v>
      </c>
      <c r="D1818" s="100" t="s">
        <v>20</v>
      </c>
      <c r="E1818" s="98">
        <v>148560000</v>
      </c>
      <c r="F1818" s="98">
        <v>784506000</v>
      </c>
      <c r="G1818" s="98">
        <v>2256858647</v>
      </c>
      <c r="H1818" s="62"/>
      <c r="I1818" s="62"/>
      <c r="J1818" s="62"/>
      <c r="K1818" s="62"/>
    </row>
    <row r="1819" spans="1:11" ht="14.1" customHeight="1" x14ac:dyDescent="0.25">
      <c r="A1819" s="62"/>
      <c r="B1819" s="62"/>
      <c r="C1819" s="97" t="s">
        <v>80</v>
      </c>
      <c r="D1819" s="100" t="s">
        <v>20</v>
      </c>
      <c r="E1819" s="98">
        <v>0</v>
      </c>
      <c r="F1819" s="98">
        <v>0</v>
      </c>
      <c r="G1819" s="98">
        <v>0</v>
      </c>
      <c r="H1819" s="62"/>
      <c r="I1819" s="62"/>
      <c r="J1819" s="62"/>
      <c r="K1819" s="62"/>
    </row>
    <row r="1820" spans="1:11" ht="14.1" customHeight="1" x14ac:dyDescent="0.25">
      <c r="A1820" s="62"/>
      <c r="B1820" s="62"/>
      <c r="C1820" s="97" t="s">
        <v>89</v>
      </c>
      <c r="D1820" s="100" t="s">
        <v>20</v>
      </c>
      <c r="E1820" s="98">
        <v>111420000</v>
      </c>
      <c r="F1820" s="98">
        <v>705660000</v>
      </c>
      <c r="G1820" s="98">
        <v>1529308000</v>
      </c>
      <c r="H1820" s="62"/>
      <c r="I1820" s="62"/>
      <c r="J1820" s="62"/>
      <c r="K1820" s="62"/>
    </row>
    <row r="1821" spans="1:11" ht="14.1" customHeight="1" x14ac:dyDescent="0.25">
      <c r="A1821" s="62"/>
      <c r="B1821" s="62"/>
      <c r="C1821" s="97" t="s">
        <v>90</v>
      </c>
      <c r="D1821" s="100" t="s">
        <v>20</v>
      </c>
      <c r="E1821" s="98">
        <v>0</v>
      </c>
      <c r="F1821" s="98">
        <v>0</v>
      </c>
      <c r="G1821" s="98">
        <v>0</v>
      </c>
      <c r="H1821" s="62"/>
      <c r="I1821" s="62"/>
      <c r="J1821" s="62"/>
      <c r="K1821" s="62"/>
    </row>
    <row r="1822" spans="1:11" ht="14.1" customHeight="1" x14ac:dyDescent="0.25">
      <c r="A1822" s="62"/>
      <c r="B1822" s="62"/>
      <c r="C1822" s="97" t="s">
        <v>91</v>
      </c>
      <c r="D1822" s="100" t="s">
        <v>20</v>
      </c>
      <c r="E1822" s="98">
        <v>37140000</v>
      </c>
      <c r="F1822" s="98">
        <v>78846000</v>
      </c>
      <c r="G1822" s="98">
        <v>727550647</v>
      </c>
      <c r="H1822" s="62"/>
      <c r="I1822" s="62"/>
      <c r="J1822" s="62"/>
      <c r="K1822" s="62"/>
    </row>
    <row r="1823" spans="1:11" ht="14.1" customHeight="1" x14ac:dyDescent="0.25">
      <c r="A1823" s="62"/>
      <c r="B1823" s="62"/>
      <c r="C1823" s="97" t="s">
        <v>92</v>
      </c>
      <c r="D1823" s="100" t="s">
        <v>20</v>
      </c>
      <c r="E1823" s="98">
        <v>0</v>
      </c>
      <c r="F1823" s="98">
        <v>0</v>
      </c>
      <c r="G1823" s="98">
        <v>0</v>
      </c>
      <c r="H1823" s="62"/>
      <c r="I1823" s="62"/>
      <c r="J1823" s="62"/>
      <c r="K1823" s="62"/>
    </row>
    <row r="1824" spans="1:11" ht="14.1" customHeight="1" x14ac:dyDescent="0.25">
      <c r="A1824" s="62"/>
      <c r="B1824" s="62"/>
      <c r="C1824" s="97" t="s">
        <v>94</v>
      </c>
      <c r="D1824" s="100" t="s">
        <v>20</v>
      </c>
      <c r="E1824" s="98">
        <v>0</v>
      </c>
      <c r="F1824" s="98">
        <v>0</v>
      </c>
      <c r="G1824" s="98">
        <v>0</v>
      </c>
      <c r="H1824" s="62"/>
      <c r="I1824" s="62"/>
      <c r="J1824" s="62"/>
      <c r="K1824" s="62"/>
    </row>
    <row r="1825" spans="1:11" ht="14.1" customHeight="1" x14ac:dyDescent="0.25">
      <c r="A1825" s="62"/>
      <c r="B1825" s="62"/>
      <c r="C1825" s="97" t="s">
        <v>80</v>
      </c>
      <c r="D1825" s="100" t="s">
        <v>20</v>
      </c>
      <c r="E1825" s="98">
        <v>0</v>
      </c>
      <c r="F1825" s="98">
        <v>0</v>
      </c>
      <c r="G1825" s="98">
        <v>0</v>
      </c>
      <c r="H1825" s="62"/>
      <c r="I1825" s="62"/>
      <c r="J1825" s="62"/>
      <c r="K1825" s="62"/>
    </row>
    <row r="1826" spans="1:11" ht="14.1" customHeight="1" x14ac:dyDescent="0.25">
      <c r="A1826" s="62"/>
      <c r="B1826" s="62"/>
      <c r="C1826" s="97" t="s">
        <v>89</v>
      </c>
      <c r="D1826" s="100" t="s">
        <v>20</v>
      </c>
      <c r="E1826" s="98">
        <v>0</v>
      </c>
      <c r="F1826" s="98">
        <v>0</v>
      </c>
      <c r="G1826" s="98">
        <v>0</v>
      </c>
      <c r="H1826" s="62"/>
      <c r="I1826" s="62"/>
      <c r="J1826" s="62"/>
      <c r="K1826" s="62"/>
    </row>
    <row r="1827" spans="1:11" ht="14.1" customHeight="1" x14ac:dyDescent="0.25">
      <c r="A1827" s="62"/>
      <c r="B1827" s="62"/>
      <c r="C1827" s="97" t="s">
        <v>90</v>
      </c>
      <c r="D1827" s="100" t="s">
        <v>20</v>
      </c>
      <c r="E1827" s="98">
        <v>0</v>
      </c>
      <c r="F1827" s="98">
        <v>0</v>
      </c>
      <c r="G1827" s="98">
        <v>0</v>
      </c>
      <c r="H1827" s="62"/>
      <c r="I1827" s="62"/>
      <c r="J1827" s="62"/>
      <c r="K1827" s="62"/>
    </row>
    <row r="1828" spans="1:11" ht="14.1" customHeight="1" x14ac:dyDescent="0.25">
      <c r="A1828" s="62"/>
      <c r="B1828" s="62"/>
      <c r="C1828" s="97" t="s">
        <v>91</v>
      </c>
      <c r="D1828" s="100" t="s">
        <v>20</v>
      </c>
      <c r="E1828" s="98">
        <v>0</v>
      </c>
      <c r="F1828" s="98">
        <v>0</v>
      </c>
      <c r="G1828" s="98">
        <v>0</v>
      </c>
      <c r="H1828" s="62"/>
      <c r="I1828" s="62"/>
      <c r="J1828" s="62"/>
      <c r="K1828" s="62"/>
    </row>
    <row r="1829" spans="1:11" ht="14.1" customHeight="1" x14ac:dyDescent="0.25">
      <c r="A1829" s="62"/>
      <c r="B1829" s="62"/>
      <c r="C1829" s="97" t="s">
        <v>92</v>
      </c>
      <c r="D1829" s="100" t="s">
        <v>20</v>
      </c>
      <c r="E1829" s="98">
        <v>0</v>
      </c>
      <c r="F1829" s="98">
        <v>0</v>
      </c>
      <c r="G1829" s="98">
        <v>0</v>
      </c>
      <c r="H1829" s="62"/>
      <c r="I1829" s="62"/>
      <c r="J1829" s="62"/>
      <c r="K1829" s="62"/>
    </row>
    <row r="1830" spans="1:11" ht="14.1" customHeight="1" x14ac:dyDescent="0.25">
      <c r="A1830" s="62"/>
      <c r="B1830" s="62"/>
      <c r="C1830" s="97" t="s">
        <v>95</v>
      </c>
      <c r="D1830" s="100" t="s">
        <v>20</v>
      </c>
      <c r="E1830" s="98">
        <v>0</v>
      </c>
      <c r="F1830" s="98">
        <v>0</v>
      </c>
      <c r="G1830" s="98">
        <v>0</v>
      </c>
      <c r="H1830" s="62"/>
      <c r="I1830" s="62"/>
      <c r="J1830" s="62"/>
      <c r="K1830" s="62"/>
    </row>
    <row r="1831" spans="1:11" ht="14.1" customHeight="1" x14ac:dyDescent="0.25">
      <c r="A1831" s="62"/>
      <c r="B1831" s="62"/>
      <c r="C1831" s="97" t="s">
        <v>96</v>
      </c>
      <c r="D1831" s="100" t="s">
        <v>20</v>
      </c>
      <c r="E1831" s="98">
        <v>0</v>
      </c>
      <c r="F1831" s="98">
        <v>0</v>
      </c>
      <c r="G1831" s="98">
        <v>0</v>
      </c>
      <c r="H1831" s="62"/>
      <c r="I1831" s="62"/>
      <c r="J1831" s="62"/>
      <c r="K1831" s="62"/>
    </row>
    <row r="1832" spans="1:11" ht="14.1" customHeight="1" x14ac:dyDescent="0.25">
      <c r="A1832" s="62"/>
      <c r="B1832" s="62"/>
      <c r="C1832" s="99" t="s">
        <v>97</v>
      </c>
      <c r="D1832" s="98">
        <v>0</v>
      </c>
      <c r="E1832" s="98">
        <v>148560000</v>
      </c>
      <c r="F1832" s="98">
        <v>784506000</v>
      </c>
      <c r="G1832" s="98">
        <v>2256858647</v>
      </c>
      <c r="H1832" s="62"/>
      <c r="I1832" s="62"/>
      <c r="J1832" s="62"/>
      <c r="K1832" s="62"/>
    </row>
    <row r="1833" spans="1:11" ht="14.1" customHeight="1" x14ac:dyDescent="0.25">
      <c r="A1833" s="62"/>
      <c r="B1833" s="62"/>
      <c r="C1833" s="86" t="s">
        <v>47</v>
      </c>
      <c r="D1833" s="87" t="s">
        <v>1322</v>
      </c>
      <c r="E1833" s="88"/>
      <c r="F1833" s="88"/>
      <c r="G1833" s="88"/>
      <c r="H1833" s="62"/>
      <c r="I1833" s="62"/>
      <c r="J1833" s="62"/>
      <c r="K1833" s="62"/>
    </row>
    <row r="1834" spans="1:11" ht="14.1" customHeight="1" x14ac:dyDescent="0.25">
      <c r="A1834" s="62"/>
      <c r="B1834" s="62"/>
      <c r="C1834" s="89" t="s">
        <v>49</v>
      </c>
      <c r="D1834" s="90" t="s">
        <v>20</v>
      </c>
      <c r="E1834" s="45"/>
      <c r="F1834" s="45"/>
      <c r="G1834" s="45"/>
      <c r="H1834" s="62"/>
      <c r="I1834" s="62"/>
      <c r="J1834" s="62"/>
      <c r="K1834" s="62"/>
    </row>
    <row r="1835" spans="1:11" ht="14.1" customHeight="1" x14ac:dyDescent="0.25">
      <c r="A1835" s="62"/>
      <c r="B1835" s="62"/>
      <c r="C1835" s="89" t="s">
        <v>51</v>
      </c>
      <c r="D1835" s="90" t="s">
        <v>1279</v>
      </c>
      <c r="E1835" s="45"/>
      <c r="F1835" s="45"/>
      <c r="G1835" s="45"/>
      <c r="H1835" s="62"/>
      <c r="I1835" s="62"/>
      <c r="J1835" s="62"/>
      <c r="K1835" s="62"/>
    </row>
    <row r="1836" spans="1:11" ht="15" customHeight="1" x14ac:dyDescent="0.25">
      <c r="A1836" s="62"/>
      <c r="B1836" s="62"/>
      <c r="C1836" s="91"/>
      <c r="D1836" s="92">
        <v>2021</v>
      </c>
      <c r="E1836" s="92">
        <v>2022</v>
      </c>
      <c r="F1836" s="92">
        <v>2023</v>
      </c>
      <c r="G1836" s="92">
        <v>2024</v>
      </c>
      <c r="H1836" s="62"/>
      <c r="I1836" s="62"/>
      <c r="J1836" s="62"/>
      <c r="K1836" s="62"/>
    </row>
    <row r="1837" spans="1:11" ht="15" customHeight="1" x14ac:dyDescent="0.25">
      <c r="A1837" s="62"/>
      <c r="B1837" s="62"/>
      <c r="C1837" s="93"/>
      <c r="D1837" s="94" t="s">
        <v>17</v>
      </c>
      <c r="E1837" s="94" t="s">
        <v>18</v>
      </c>
      <c r="F1837" s="94" t="s">
        <v>18</v>
      </c>
      <c r="G1837" s="94" t="s">
        <v>18</v>
      </c>
      <c r="H1837" s="62"/>
      <c r="I1837" s="62"/>
      <c r="J1837" s="62"/>
      <c r="K1837" s="62"/>
    </row>
    <row r="1838" spans="1:11" ht="14.1" customHeight="1" x14ac:dyDescent="0.25">
      <c r="A1838" s="62"/>
      <c r="B1838" s="62"/>
      <c r="C1838" s="78" t="s">
        <v>53</v>
      </c>
      <c r="D1838" s="82" t="s">
        <v>20</v>
      </c>
      <c r="E1838" s="82" t="s">
        <v>43</v>
      </c>
      <c r="F1838" s="82" t="s">
        <v>43</v>
      </c>
      <c r="G1838" s="82" t="s">
        <v>43</v>
      </c>
      <c r="H1838" s="62"/>
      <c r="I1838" s="62"/>
      <c r="J1838" s="62"/>
      <c r="K1838" s="62"/>
    </row>
    <row r="1839" spans="1:11" ht="14.1" customHeight="1" x14ac:dyDescent="0.25">
      <c r="A1839" s="62"/>
      <c r="B1839" s="62"/>
      <c r="C1839" s="78" t="s">
        <v>57</v>
      </c>
      <c r="D1839" s="82" t="s">
        <v>20</v>
      </c>
      <c r="E1839" s="82" t="s">
        <v>1323</v>
      </c>
      <c r="F1839" s="82" t="s">
        <v>1324</v>
      </c>
      <c r="G1839" s="82" t="s">
        <v>1325</v>
      </c>
      <c r="H1839" s="62"/>
      <c r="I1839" s="62"/>
      <c r="J1839" s="62"/>
      <c r="K1839" s="62"/>
    </row>
    <row r="1840" spans="1:11" ht="14.1" customHeight="1" x14ac:dyDescent="0.25">
      <c r="A1840" s="62"/>
      <c r="B1840" s="62"/>
      <c r="C1840" s="78" t="s">
        <v>62</v>
      </c>
      <c r="D1840" s="82" t="s">
        <v>43</v>
      </c>
      <c r="E1840" s="82" t="s">
        <v>43</v>
      </c>
      <c r="F1840" s="82" t="s">
        <v>43</v>
      </c>
      <c r="G1840" s="82" t="s">
        <v>43</v>
      </c>
      <c r="H1840" s="62"/>
      <c r="I1840" s="62"/>
      <c r="J1840" s="62"/>
      <c r="K1840" s="62"/>
    </row>
    <row r="1841" spans="1:11" ht="14.1" customHeight="1" x14ac:dyDescent="0.25">
      <c r="A1841" s="62"/>
      <c r="B1841" s="62"/>
      <c r="C1841" s="78" t="s">
        <v>67</v>
      </c>
      <c r="D1841" s="82" t="s">
        <v>20</v>
      </c>
      <c r="E1841" s="82" t="s">
        <v>20</v>
      </c>
      <c r="F1841" s="82" t="s">
        <v>20</v>
      </c>
      <c r="G1841" s="82" t="s">
        <v>20</v>
      </c>
      <c r="H1841" s="62"/>
      <c r="I1841" s="62"/>
      <c r="J1841" s="62"/>
      <c r="K1841" s="62"/>
    </row>
    <row r="1842" spans="1:11" ht="14.1" customHeight="1" x14ac:dyDescent="0.25">
      <c r="A1842" s="62"/>
      <c r="B1842" s="62"/>
      <c r="C1842" s="78" t="s">
        <v>70</v>
      </c>
      <c r="D1842" s="82" t="s">
        <v>20</v>
      </c>
      <c r="E1842" s="82" t="s">
        <v>20</v>
      </c>
      <c r="F1842" s="82" t="s">
        <v>1326</v>
      </c>
      <c r="G1842" s="82" t="s">
        <v>1327</v>
      </c>
      <c r="H1842" s="62"/>
      <c r="I1842" s="62"/>
      <c r="J1842" s="62"/>
      <c r="K1842" s="62"/>
    </row>
    <row r="1843" spans="1:11" ht="14.1" customHeight="1" x14ac:dyDescent="0.25">
      <c r="A1843" s="62"/>
      <c r="B1843" s="62"/>
      <c r="C1843" s="78" t="s">
        <v>74</v>
      </c>
      <c r="D1843" s="82" t="s">
        <v>20</v>
      </c>
      <c r="E1843" s="82" t="s">
        <v>20</v>
      </c>
      <c r="F1843" s="82" t="s">
        <v>20</v>
      </c>
      <c r="G1843" s="82" t="s">
        <v>20</v>
      </c>
      <c r="H1843" s="62"/>
      <c r="I1843" s="62"/>
      <c r="J1843" s="62"/>
      <c r="K1843" s="62"/>
    </row>
    <row r="1844" spans="1:11" ht="14.1" customHeight="1" x14ac:dyDescent="0.25">
      <c r="A1844" s="62"/>
      <c r="B1844" s="62"/>
      <c r="C1844" s="95" t="s">
        <v>78</v>
      </c>
      <c r="D1844" s="96"/>
      <c r="E1844" s="96"/>
      <c r="F1844" s="96"/>
      <c r="G1844" s="96"/>
      <c r="H1844" s="62"/>
      <c r="I1844" s="62"/>
      <c r="J1844" s="62"/>
      <c r="K1844" s="62"/>
    </row>
    <row r="1845" spans="1:11" ht="14.1" customHeight="1" x14ac:dyDescent="0.25">
      <c r="A1845" s="62"/>
      <c r="B1845" s="62"/>
      <c r="C1845" s="91"/>
      <c r="D1845" s="92">
        <v>2021</v>
      </c>
      <c r="E1845" s="92">
        <v>2022</v>
      </c>
      <c r="F1845" s="92">
        <v>2023</v>
      </c>
      <c r="G1845" s="92">
        <v>2024</v>
      </c>
      <c r="H1845" s="62"/>
      <c r="I1845" s="62"/>
      <c r="J1845" s="62"/>
      <c r="K1845" s="62"/>
    </row>
    <row r="1846" spans="1:11" ht="14.1" customHeight="1" x14ac:dyDescent="0.25">
      <c r="A1846" s="62"/>
      <c r="B1846" s="62"/>
      <c r="C1846" s="93"/>
      <c r="D1846" s="94" t="s">
        <v>17</v>
      </c>
      <c r="E1846" s="94" t="s">
        <v>18</v>
      </c>
      <c r="F1846" s="94" t="s">
        <v>18</v>
      </c>
      <c r="G1846" s="94" t="s">
        <v>18</v>
      </c>
      <c r="H1846" s="62"/>
      <c r="I1846" s="62"/>
      <c r="J1846" s="62"/>
      <c r="K1846" s="62"/>
    </row>
    <row r="1847" spans="1:11" ht="14.1" customHeight="1" x14ac:dyDescent="0.25">
      <c r="A1847" s="62"/>
      <c r="B1847" s="62"/>
      <c r="C1847" s="97" t="s">
        <v>79</v>
      </c>
      <c r="D1847" s="100" t="s">
        <v>20</v>
      </c>
      <c r="E1847" s="98">
        <v>0</v>
      </c>
      <c r="F1847" s="98">
        <v>0</v>
      </c>
      <c r="G1847" s="98">
        <v>0</v>
      </c>
      <c r="H1847" s="62"/>
      <c r="I1847" s="62"/>
      <c r="J1847" s="62"/>
      <c r="K1847" s="62"/>
    </row>
    <row r="1848" spans="1:11" ht="14.1" customHeight="1" x14ac:dyDescent="0.25">
      <c r="A1848" s="62"/>
      <c r="B1848" s="62"/>
      <c r="C1848" s="97" t="s">
        <v>80</v>
      </c>
      <c r="D1848" s="100" t="s">
        <v>20</v>
      </c>
      <c r="E1848" s="98">
        <v>0</v>
      </c>
      <c r="F1848" s="98">
        <v>0</v>
      </c>
      <c r="G1848" s="98">
        <v>0</v>
      </c>
      <c r="H1848" s="62"/>
      <c r="I1848" s="62"/>
      <c r="J1848" s="62"/>
      <c r="K1848" s="62"/>
    </row>
    <row r="1849" spans="1:11" ht="14.1" customHeight="1" x14ac:dyDescent="0.25">
      <c r="A1849" s="62"/>
      <c r="B1849" s="62"/>
      <c r="C1849" s="97" t="s">
        <v>81</v>
      </c>
      <c r="D1849" s="100" t="s">
        <v>20</v>
      </c>
      <c r="E1849" s="98">
        <v>0</v>
      </c>
      <c r="F1849" s="98">
        <v>0</v>
      </c>
      <c r="G1849" s="98">
        <v>0</v>
      </c>
      <c r="H1849" s="62"/>
      <c r="I1849" s="62"/>
      <c r="J1849" s="62"/>
      <c r="K1849" s="62"/>
    </row>
    <row r="1850" spans="1:11" ht="14.1" customHeight="1" x14ac:dyDescent="0.25">
      <c r="A1850" s="62"/>
      <c r="B1850" s="62"/>
      <c r="C1850" s="97" t="s">
        <v>82</v>
      </c>
      <c r="D1850" s="100" t="s">
        <v>20</v>
      </c>
      <c r="E1850" s="98">
        <v>0</v>
      </c>
      <c r="F1850" s="98">
        <v>0</v>
      </c>
      <c r="G1850" s="98">
        <v>0</v>
      </c>
      <c r="H1850" s="62"/>
      <c r="I1850" s="62"/>
      <c r="J1850" s="62"/>
      <c r="K1850" s="62"/>
    </row>
    <row r="1851" spans="1:11" ht="14.1" customHeight="1" x14ac:dyDescent="0.25">
      <c r="A1851" s="62"/>
      <c r="B1851" s="62"/>
      <c r="C1851" s="97" t="s">
        <v>80</v>
      </c>
      <c r="D1851" s="100" t="s">
        <v>20</v>
      </c>
      <c r="E1851" s="98">
        <v>0</v>
      </c>
      <c r="F1851" s="98">
        <v>0</v>
      </c>
      <c r="G1851" s="98">
        <v>0</v>
      </c>
      <c r="H1851" s="62"/>
      <c r="I1851" s="62"/>
      <c r="J1851" s="62"/>
      <c r="K1851" s="62"/>
    </row>
    <row r="1852" spans="1:11" ht="14.1" customHeight="1" x14ac:dyDescent="0.25">
      <c r="A1852" s="62"/>
      <c r="B1852" s="62"/>
      <c r="C1852" s="97" t="s">
        <v>81</v>
      </c>
      <c r="D1852" s="100" t="s">
        <v>20</v>
      </c>
      <c r="E1852" s="98">
        <v>0</v>
      </c>
      <c r="F1852" s="98">
        <v>0</v>
      </c>
      <c r="G1852" s="98">
        <v>0</v>
      </c>
      <c r="H1852" s="62"/>
      <c r="I1852" s="62"/>
      <c r="J1852" s="62"/>
      <c r="K1852" s="62"/>
    </row>
    <row r="1853" spans="1:11" ht="14.1" customHeight="1" x14ac:dyDescent="0.25">
      <c r="A1853" s="62"/>
      <c r="B1853" s="62"/>
      <c r="C1853" s="97" t="s">
        <v>83</v>
      </c>
      <c r="D1853" s="100" t="s">
        <v>20</v>
      </c>
      <c r="E1853" s="98">
        <v>0</v>
      </c>
      <c r="F1853" s="98">
        <v>0</v>
      </c>
      <c r="G1853" s="98">
        <v>0</v>
      </c>
      <c r="H1853" s="62"/>
      <c r="I1853" s="62"/>
      <c r="J1853" s="62"/>
      <c r="K1853" s="62"/>
    </row>
    <row r="1854" spans="1:11" ht="14.1" customHeight="1" x14ac:dyDescent="0.25">
      <c r="A1854" s="62"/>
      <c r="B1854" s="62"/>
      <c r="C1854" s="97" t="s">
        <v>80</v>
      </c>
      <c r="D1854" s="100" t="s">
        <v>20</v>
      </c>
      <c r="E1854" s="98">
        <v>0</v>
      </c>
      <c r="F1854" s="98">
        <v>0</v>
      </c>
      <c r="G1854" s="98">
        <v>0</v>
      </c>
      <c r="H1854" s="62"/>
      <c r="I1854" s="62"/>
      <c r="J1854" s="62"/>
      <c r="K1854" s="62"/>
    </row>
    <row r="1855" spans="1:11" ht="14.1" customHeight="1" x14ac:dyDescent="0.25">
      <c r="A1855" s="62"/>
      <c r="B1855" s="62"/>
      <c r="C1855" s="97" t="s">
        <v>81</v>
      </c>
      <c r="D1855" s="100" t="s">
        <v>20</v>
      </c>
      <c r="E1855" s="98">
        <v>0</v>
      </c>
      <c r="F1855" s="98">
        <v>0</v>
      </c>
      <c r="G1855" s="98">
        <v>0</v>
      </c>
      <c r="H1855" s="62"/>
      <c r="I1855" s="62"/>
      <c r="J1855" s="62"/>
      <c r="K1855" s="62"/>
    </row>
    <row r="1856" spans="1:11" ht="14.1" customHeight="1" x14ac:dyDescent="0.25">
      <c r="A1856" s="62"/>
      <c r="B1856" s="62"/>
      <c r="C1856" s="97" t="s">
        <v>84</v>
      </c>
      <c r="D1856" s="100" t="s">
        <v>20</v>
      </c>
      <c r="E1856" s="98">
        <v>0</v>
      </c>
      <c r="F1856" s="98">
        <v>0</v>
      </c>
      <c r="G1856" s="98">
        <v>0</v>
      </c>
      <c r="H1856" s="62"/>
      <c r="I1856" s="62"/>
      <c r="J1856" s="62"/>
      <c r="K1856" s="62"/>
    </row>
    <row r="1857" spans="1:11" ht="14.1" customHeight="1" x14ac:dyDescent="0.25">
      <c r="A1857" s="62"/>
      <c r="B1857" s="62"/>
      <c r="C1857" s="97" t="s">
        <v>80</v>
      </c>
      <c r="D1857" s="100" t="s">
        <v>20</v>
      </c>
      <c r="E1857" s="98">
        <v>0</v>
      </c>
      <c r="F1857" s="98">
        <v>0</v>
      </c>
      <c r="G1857" s="98">
        <v>0</v>
      </c>
      <c r="H1857" s="62"/>
      <c r="I1857" s="62"/>
      <c r="J1857" s="62"/>
      <c r="K1857" s="62"/>
    </row>
    <row r="1858" spans="1:11" ht="14.1" customHeight="1" x14ac:dyDescent="0.25">
      <c r="A1858" s="62"/>
      <c r="B1858" s="62"/>
      <c r="C1858" s="97" t="s">
        <v>81</v>
      </c>
      <c r="D1858" s="100" t="s">
        <v>20</v>
      </c>
      <c r="E1858" s="98">
        <v>0</v>
      </c>
      <c r="F1858" s="98">
        <v>0</v>
      </c>
      <c r="G1858" s="98">
        <v>0</v>
      </c>
      <c r="H1858" s="62"/>
      <c r="I1858" s="62"/>
      <c r="J1858" s="62"/>
      <c r="K1858" s="62"/>
    </row>
    <row r="1859" spans="1:11" ht="14.1" customHeight="1" x14ac:dyDescent="0.25">
      <c r="A1859" s="62"/>
      <c r="B1859" s="62"/>
      <c r="C1859" s="97" t="s">
        <v>85</v>
      </c>
      <c r="D1859" s="100" t="s">
        <v>20</v>
      </c>
      <c r="E1859" s="98">
        <v>0</v>
      </c>
      <c r="F1859" s="98">
        <v>0</v>
      </c>
      <c r="G1859" s="98">
        <v>0</v>
      </c>
      <c r="H1859" s="62"/>
      <c r="I1859" s="62"/>
      <c r="J1859" s="62"/>
      <c r="K1859" s="62"/>
    </row>
    <row r="1860" spans="1:11" ht="14.1" customHeight="1" x14ac:dyDescent="0.25">
      <c r="A1860" s="62"/>
      <c r="B1860" s="62"/>
      <c r="C1860" s="97" t="s">
        <v>80</v>
      </c>
      <c r="D1860" s="100" t="s">
        <v>20</v>
      </c>
      <c r="E1860" s="98">
        <v>0</v>
      </c>
      <c r="F1860" s="98">
        <v>0</v>
      </c>
      <c r="G1860" s="98">
        <v>0</v>
      </c>
      <c r="H1860" s="62"/>
      <c r="I1860" s="62"/>
      <c r="J1860" s="62"/>
      <c r="K1860" s="62"/>
    </row>
    <row r="1861" spans="1:11" ht="14.1" customHeight="1" x14ac:dyDescent="0.25">
      <c r="A1861" s="62"/>
      <c r="B1861" s="62"/>
      <c r="C1861" s="97" t="s">
        <v>81</v>
      </c>
      <c r="D1861" s="100" t="s">
        <v>20</v>
      </c>
      <c r="E1861" s="98">
        <v>0</v>
      </c>
      <c r="F1861" s="98">
        <v>0</v>
      </c>
      <c r="G1861" s="98">
        <v>0</v>
      </c>
      <c r="H1861" s="62"/>
      <c r="I1861" s="62"/>
      <c r="J1861" s="62"/>
      <c r="K1861" s="62"/>
    </row>
    <row r="1862" spans="1:11" ht="14.1" customHeight="1" x14ac:dyDescent="0.25">
      <c r="A1862" s="62"/>
      <c r="B1862" s="62"/>
      <c r="C1862" s="97" t="s">
        <v>86</v>
      </c>
      <c r="D1862" s="100" t="s">
        <v>20</v>
      </c>
      <c r="E1862" s="98">
        <v>0</v>
      </c>
      <c r="F1862" s="98">
        <v>0</v>
      </c>
      <c r="G1862" s="98">
        <v>0</v>
      </c>
      <c r="H1862" s="62"/>
      <c r="I1862" s="62"/>
      <c r="J1862" s="62"/>
      <c r="K1862" s="62"/>
    </row>
    <row r="1863" spans="1:11" ht="14.1" customHeight="1" x14ac:dyDescent="0.25">
      <c r="A1863" s="62"/>
      <c r="B1863" s="62"/>
      <c r="C1863" s="97" t="s">
        <v>80</v>
      </c>
      <c r="D1863" s="100" t="s">
        <v>20</v>
      </c>
      <c r="E1863" s="98">
        <v>0</v>
      </c>
      <c r="F1863" s="98">
        <v>0</v>
      </c>
      <c r="G1863" s="98">
        <v>0</v>
      </c>
      <c r="H1863" s="62"/>
      <c r="I1863" s="62"/>
      <c r="J1863" s="62"/>
      <c r="K1863" s="62"/>
    </row>
    <row r="1864" spans="1:11" ht="14.1" customHeight="1" x14ac:dyDescent="0.25">
      <c r="A1864" s="62"/>
      <c r="B1864" s="62"/>
      <c r="C1864" s="97" t="s">
        <v>81</v>
      </c>
      <c r="D1864" s="100" t="s">
        <v>20</v>
      </c>
      <c r="E1864" s="98">
        <v>0</v>
      </c>
      <c r="F1864" s="98">
        <v>0</v>
      </c>
      <c r="G1864" s="98">
        <v>0</v>
      </c>
      <c r="H1864" s="62"/>
      <c r="I1864" s="62"/>
      <c r="J1864" s="62"/>
      <c r="K1864" s="62"/>
    </row>
    <row r="1865" spans="1:11" ht="14.1" customHeight="1" x14ac:dyDescent="0.25">
      <c r="A1865" s="62"/>
      <c r="B1865" s="62"/>
      <c r="C1865" s="97" t="s">
        <v>87</v>
      </c>
      <c r="D1865" s="100" t="s">
        <v>20</v>
      </c>
      <c r="E1865" s="98">
        <v>0</v>
      </c>
      <c r="F1865" s="98">
        <v>0</v>
      </c>
      <c r="G1865" s="98">
        <v>0</v>
      </c>
      <c r="H1865" s="62"/>
      <c r="I1865" s="62"/>
      <c r="J1865" s="62"/>
      <c r="K1865" s="62"/>
    </row>
    <row r="1866" spans="1:11" ht="14.1" customHeight="1" x14ac:dyDescent="0.25">
      <c r="A1866" s="62"/>
      <c r="B1866" s="62"/>
      <c r="C1866" s="97" t="s">
        <v>80</v>
      </c>
      <c r="D1866" s="100" t="s">
        <v>20</v>
      </c>
      <c r="E1866" s="98">
        <v>0</v>
      </c>
      <c r="F1866" s="98">
        <v>0</v>
      </c>
      <c r="G1866" s="98">
        <v>0</v>
      </c>
      <c r="H1866" s="62"/>
      <c r="I1866" s="62"/>
      <c r="J1866" s="62"/>
      <c r="K1866" s="62"/>
    </row>
    <row r="1867" spans="1:11" ht="14.1" customHeight="1" x14ac:dyDescent="0.25">
      <c r="A1867" s="62"/>
      <c r="B1867" s="62"/>
      <c r="C1867" s="97" t="s">
        <v>81</v>
      </c>
      <c r="D1867" s="100" t="s">
        <v>20</v>
      </c>
      <c r="E1867" s="98">
        <v>0</v>
      </c>
      <c r="F1867" s="98">
        <v>0</v>
      </c>
      <c r="G1867" s="98">
        <v>0</v>
      </c>
      <c r="H1867" s="62"/>
      <c r="I1867" s="62"/>
      <c r="J1867" s="62"/>
      <c r="K1867" s="62"/>
    </row>
    <row r="1868" spans="1:11" ht="14.1" customHeight="1" x14ac:dyDescent="0.25">
      <c r="A1868" s="62"/>
      <c r="B1868" s="62"/>
      <c r="C1868" s="97" t="s">
        <v>88</v>
      </c>
      <c r="D1868" s="100" t="s">
        <v>20</v>
      </c>
      <c r="E1868" s="98">
        <v>0</v>
      </c>
      <c r="F1868" s="98">
        <v>0</v>
      </c>
      <c r="G1868" s="98">
        <v>0</v>
      </c>
      <c r="H1868" s="62"/>
      <c r="I1868" s="62"/>
      <c r="J1868" s="62"/>
      <c r="K1868" s="62"/>
    </row>
    <row r="1869" spans="1:11" ht="14.1" customHeight="1" x14ac:dyDescent="0.25">
      <c r="A1869" s="62"/>
      <c r="B1869" s="62"/>
      <c r="C1869" s="97" t="s">
        <v>80</v>
      </c>
      <c r="D1869" s="100" t="s">
        <v>20</v>
      </c>
      <c r="E1869" s="98">
        <v>0</v>
      </c>
      <c r="F1869" s="98">
        <v>0</v>
      </c>
      <c r="G1869" s="98">
        <v>0</v>
      </c>
      <c r="H1869" s="62"/>
      <c r="I1869" s="62"/>
      <c r="J1869" s="62"/>
      <c r="K1869" s="62"/>
    </row>
    <row r="1870" spans="1:11" ht="14.1" customHeight="1" x14ac:dyDescent="0.25">
      <c r="A1870" s="62"/>
      <c r="B1870" s="62"/>
      <c r="C1870" s="97" t="s">
        <v>89</v>
      </c>
      <c r="D1870" s="100" t="s">
        <v>20</v>
      </c>
      <c r="E1870" s="98">
        <v>0</v>
      </c>
      <c r="F1870" s="98">
        <v>0</v>
      </c>
      <c r="G1870" s="98">
        <v>0</v>
      </c>
      <c r="H1870" s="62"/>
      <c r="I1870" s="62"/>
      <c r="J1870" s="62"/>
      <c r="K1870" s="62"/>
    </row>
    <row r="1871" spans="1:11" ht="14.1" customHeight="1" x14ac:dyDescent="0.25">
      <c r="A1871" s="62"/>
      <c r="B1871" s="62"/>
      <c r="C1871" s="97" t="s">
        <v>90</v>
      </c>
      <c r="D1871" s="100" t="s">
        <v>20</v>
      </c>
      <c r="E1871" s="98">
        <v>0</v>
      </c>
      <c r="F1871" s="98">
        <v>0</v>
      </c>
      <c r="G1871" s="98">
        <v>0</v>
      </c>
      <c r="H1871" s="62"/>
      <c r="I1871" s="62"/>
      <c r="J1871" s="62"/>
      <c r="K1871" s="62"/>
    </row>
    <row r="1872" spans="1:11" ht="14.1" customHeight="1" x14ac:dyDescent="0.25">
      <c r="A1872" s="62"/>
      <c r="B1872" s="62"/>
      <c r="C1872" s="97" t="s">
        <v>91</v>
      </c>
      <c r="D1872" s="100" t="s">
        <v>20</v>
      </c>
      <c r="E1872" s="98">
        <v>0</v>
      </c>
      <c r="F1872" s="98">
        <v>0</v>
      </c>
      <c r="G1872" s="98">
        <v>0</v>
      </c>
      <c r="H1872" s="62"/>
      <c r="I1872" s="62"/>
      <c r="J1872" s="62"/>
      <c r="K1872" s="62"/>
    </row>
    <row r="1873" spans="1:11" ht="14.1" customHeight="1" x14ac:dyDescent="0.25">
      <c r="A1873" s="62"/>
      <c r="B1873" s="62"/>
      <c r="C1873" s="97" t="s">
        <v>92</v>
      </c>
      <c r="D1873" s="100" t="s">
        <v>20</v>
      </c>
      <c r="E1873" s="98">
        <v>0</v>
      </c>
      <c r="F1873" s="98">
        <v>0</v>
      </c>
      <c r="G1873" s="98">
        <v>0</v>
      </c>
      <c r="H1873" s="62"/>
      <c r="I1873" s="62"/>
      <c r="J1873" s="62"/>
      <c r="K1873" s="62"/>
    </row>
    <row r="1874" spans="1:11" ht="14.1" customHeight="1" x14ac:dyDescent="0.25">
      <c r="A1874" s="62"/>
      <c r="B1874" s="62"/>
      <c r="C1874" s="97" t="s">
        <v>93</v>
      </c>
      <c r="D1874" s="100" t="s">
        <v>20</v>
      </c>
      <c r="E1874" s="98">
        <v>61217000</v>
      </c>
      <c r="F1874" s="98">
        <v>81516000</v>
      </c>
      <c r="G1874" s="98">
        <v>64621353</v>
      </c>
      <c r="H1874" s="62"/>
      <c r="I1874" s="62"/>
      <c r="J1874" s="62"/>
      <c r="K1874" s="62"/>
    </row>
    <row r="1875" spans="1:11" ht="14.1" customHeight="1" x14ac:dyDescent="0.25">
      <c r="A1875" s="62"/>
      <c r="B1875" s="62"/>
      <c r="C1875" s="97" t="s">
        <v>80</v>
      </c>
      <c r="D1875" s="100" t="s">
        <v>20</v>
      </c>
      <c r="E1875" s="98">
        <v>0</v>
      </c>
      <c r="F1875" s="98">
        <v>0</v>
      </c>
      <c r="G1875" s="98">
        <v>0</v>
      </c>
      <c r="H1875" s="62"/>
      <c r="I1875" s="62"/>
      <c r="J1875" s="62"/>
      <c r="K1875" s="62"/>
    </row>
    <row r="1876" spans="1:11" ht="14.1" customHeight="1" x14ac:dyDescent="0.25">
      <c r="A1876" s="62"/>
      <c r="B1876" s="62"/>
      <c r="C1876" s="97" t="s">
        <v>89</v>
      </c>
      <c r="D1876" s="100" t="s">
        <v>20</v>
      </c>
      <c r="E1876" s="98">
        <v>0</v>
      </c>
      <c r="F1876" s="98">
        <v>0</v>
      </c>
      <c r="G1876" s="98">
        <v>0</v>
      </c>
      <c r="H1876" s="62"/>
      <c r="I1876" s="62"/>
      <c r="J1876" s="62"/>
      <c r="K1876" s="62"/>
    </row>
    <row r="1877" spans="1:11" ht="14.1" customHeight="1" x14ac:dyDescent="0.25">
      <c r="A1877" s="62"/>
      <c r="B1877" s="62"/>
      <c r="C1877" s="97" t="s">
        <v>90</v>
      </c>
      <c r="D1877" s="100" t="s">
        <v>20</v>
      </c>
      <c r="E1877" s="98">
        <v>0</v>
      </c>
      <c r="F1877" s="98">
        <v>0</v>
      </c>
      <c r="G1877" s="98">
        <v>0</v>
      </c>
      <c r="H1877" s="62"/>
      <c r="I1877" s="62"/>
      <c r="J1877" s="62"/>
      <c r="K1877" s="62"/>
    </row>
    <row r="1878" spans="1:11" ht="14.1" customHeight="1" x14ac:dyDescent="0.25">
      <c r="A1878" s="62"/>
      <c r="B1878" s="62"/>
      <c r="C1878" s="97" t="s">
        <v>91</v>
      </c>
      <c r="D1878" s="100" t="s">
        <v>20</v>
      </c>
      <c r="E1878" s="98">
        <v>37500000</v>
      </c>
      <c r="F1878" s="98">
        <v>55882000</v>
      </c>
      <c r="G1878" s="98">
        <v>55882353</v>
      </c>
      <c r="H1878" s="62"/>
      <c r="I1878" s="62"/>
      <c r="J1878" s="62"/>
      <c r="K1878" s="62"/>
    </row>
    <row r="1879" spans="1:11" ht="14.1" customHeight="1" x14ac:dyDescent="0.25">
      <c r="A1879" s="62"/>
      <c r="B1879" s="62"/>
      <c r="C1879" s="97" t="s">
        <v>92</v>
      </c>
      <c r="D1879" s="100" t="s">
        <v>20</v>
      </c>
      <c r="E1879" s="98">
        <v>23717000</v>
      </c>
      <c r="F1879" s="98">
        <v>25634000</v>
      </c>
      <c r="G1879" s="98">
        <v>8739000</v>
      </c>
      <c r="H1879" s="62"/>
      <c r="I1879" s="62"/>
      <c r="J1879" s="62"/>
      <c r="K1879" s="62"/>
    </row>
    <row r="1880" spans="1:11" ht="14.1" customHeight="1" x14ac:dyDescent="0.25">
      <c r="A1880" s="62"/>
      <c r="B1880" s="62"/>
      <c r="C1880" s="97" t="s">
        <v>94</v>
      </c>
      <c r="D1880" s="100" t="s">
        <v>20</v>
      </c>
      <c r="E1880" s="98">
        <v>0</v>
      </c>
      <c r="F1880" s="98">
        <v>0</v>
      </c>
      <c r="G1880" s="98">
        <v>0</v>
      </c>
      <c r="H1880" s="62"/>
      <c r="I1880" s="62"/>
      <c r="J1880" s="62"/>
      <c r="K1880" s="62"/>
    </row>
    <row r="1881" spans="1:11" ht="14.1" customHeight="1" x14ac:dyDescent="0.25">
      <c r="A1881" s="62"/>
      <c r="B1881" s="62"/>
      <c r="C1881" s="97" t="s">
        <v>80</v>
      </c>
      <c r="D1881" s="100" t="s">
        <v>20</v>
      </c>
      <c r="E1881" s="98">
        <v>0</v>
      </c>
      <c r="F1881" s="98">
        <v>0</v>
      </c>
      <c r="G1881" s="98">
        <v>0</v>
      </c>
      <c r="H1881" s="62"/>
      <c r="I1881" s="62"/>
      <c r="J1881" s="62"/>
      <c r="K1881" s="62"/>
    </row>
    <row r="1882" spans="1:11" ht="14.1" customHeight="1" x14ac:dyDescent="0.25">
      <c r="A1882" s="62"/>
      <c r="B1882" s="62"/>
      <c r="C1882" s="97" t="s">
        <v>89</v>
      </c>
      <c r="D1882" s="100" t="s">
        <v>20</v>
      </c>
      <c r="E1882" s="98">
        <v>0</v>
      </c>
      <c r="F1882" s="98">
        <v>0</v>
      </c>
      <c r="G1882" s="98">
        <v>0</v>
      </c>
      <c r="H1882" s="62"/>
      <c r="I1882" s="62"/>
      <c r="J1882" s="62"/>
      <c r="K1882" s="62"/>
    </row>
    <row r="1883" spans="1:11" ht="14.1" customHeight="1" x14ac:dyDescent="0.25">
      <c r="A1883" s="62"/>
      <c r="B1883" s="62"/>
      <c r="C1883" s="97" t="s">
        <v>90</v>
      </c>
      <c r="D1883" s="100" t="s">
        <v>20</v>
      </c>
      <c r="E1883" s="98">
        <v>0</v>
      </c>
      <c r="F1883" s="98">
        <v>0</v>
      </c>
      <c r="G1883" s="98">
        <v>0</v>
      </c>
      <c r="H1883" s="62"/>
      <c r="I1883" s="62"/>
      <c r="J1883" s="62"/>
      <c r="K1883" s="62"/>
    </row>
    <row r="1884" spans="1:11" ht="14.1" customHeight="1" x14ac:dyDescent="0.25">
      <c r="A1884" s="62"/>
      <c r="B1884" s="62"/>
      <c r="C1884" s="97" t="s">
        <v>91</v>
      </c>
      <c r="D1884" s="100" t="s">
        <v>20</v>
      </c>
      <c r="E1884" s="98">
        <v>0</v>
      </c>
      <c r="F1884" s="98">
        <v>0</v>
      </c>
      <c r="G1884" s="98">
        <v>0</v>
      </c>
      <c r="H1884" s="62"/>
      <c r="I1884" s="62"/>
      <c r="J1884" s="62"/>
      <c r="K1884" s="62"/>
    </row>
    <row r="1885" spans="1:11" ht="14.1" customHeight="1" x14ac:dyDescent="0.25">
      <c r="A1885" s="62"/>
      <c r="B1885" s="62"/>
      <c r="C1885" s="97" t="s">
        <v>92</v>
      </c>
      <c r="D1885" s="100" t="s">
        <v>20</v>
      </c>
      <c r="E1885" s="98">
        <v>0</v>
      </c>
      <c r="F1885" s="98">
        <v>0</v>
      </c>
      <c r="G1885" s="98">
        <v>0</v>
      </c>
      <c r="H1885" s="62"/>
      <c r="I1885" s="62"/>
      <c r="J1885" s="62"/>
      <c r="K1885" s="62"/>
    </row>
    <row r="1886" spans="1:11" ht="14.1" customHeight="1" x14ac:dyDescent="0.25">
      <c r="A1886" s="62"/>
      <c r="B1886" s="62"/>
      <c r="C1886" s="97" t="s">
        <v>95</v>
      </c>
      <c r="D1886" s="100" t="s">
        <v>20</v>
      </c>
      <c r="E1886" s="98">
        <v>0</v>
      </c>
      <c r="F1886" s="98">
        <v>0</v>
      </c>
      <c r="G1886" s="98">
        <v>0</v>
      </c>
      <c r="H1886" s="62"/>
      <c r="I1886" s="62"/>
      <c r="J1886" s="62"/>
      <c r="K1886" s="62"/>
    </row>
    <row r="1887" spans="1:11" ht="14.1" customHeight="1" x14ac:dyDescent="0.25">
      <c r="A1887" s="62"/>
      <c r="B1887" s="62"/>
      <c r="C1887" s="97" t="s">
        <v>96</v>
      </c>
      <c r="D1887" s="100" t="s">
        <v>20</v>
      </c>
      <c r="E1887" s="98">
        <v>0</v>
      </c>
      <c r="F1887" s="98">
        <v>0</v>
      </c>
      <c r="G1887" s="98">
        <v>0</v>
      </c>
      <c r="H1887" s="62"/>
      <c r="I1887" s="62"/>
      <c r="J1887" s="62"/>
      <c r="K1887" s="62"/>
    </row>
    <row r="1888" spans="1:11" ht="14.1" customHeight="1" x14ac:dyDescent="0.25">
      <c r="A1888" s="62"/>
      <c r="B1888" s="62"/>
      <c r="C1888" s="99" t="s">
        <v>97</v>
      </c>
      <c r="D1888" s="98">
        <v>0</v>
      </c>
      <c r="E1888" s="98">
        <v>61217000</v>
      </c>
      <c r="F1888" s="98">
        <v>81516000</v>
      </c>
      <c r="G1888" s="98">
        <v>64621353</v>
      </c>
      <c r="H1888" s="62"/>
      <c r="I1888" s="62"/>
      <c r="J1888" s="62"/>
      <c r="K1888" s="62"/>
    </row>
    <row r="1889" spans="1:11" ht="14.1" customHeight="1" x14ac:dyDescent="0.25">
      <c r="A1889" s="62"/>
      <c r="B1889" s="62"/>
      <c r="C1889" s="85" t="s">
        <v>1328</v>
      </c>
      <c r="D1889" s="83" t="s">
        <v>1329</v>
      </c>
      <c r="E1889" s="84"/>
      <c r="F1889" s="84"/>
      <c r="G1889" s="84"/>
      <c r="H1889" s="62"/>
      <c r="I1889" s="62"/>
      <c r="J1889" s="62"/>
      <c r="K1889" s="62"/>
    </row>
    <row r="1890" spans="1:11" ht="27" customHeight="1" x14ac:dyDescent="0.25">
      <c r="A1890" s="62"/>
      <c r="B1890" s="62"/>
      <c r="C1890" s="86" t="s">
        <v>47</v>
      </c>
      <c r="D1890" s="87" t="s">
        <v>1330</v>
      </c>
      <c r="E1890" s="88"/>
      <c r="F1890" s="88"/>
      <c r="G1890" s="88"/>
      <c r="H1890" s="62"/>
      <c r="I1890" s="62"/>
      <c r="J1890" s="62"/>
      <c r="K1890" s="62"/>
    </row>
    <row r="1891" spans="1:11" ht="27" customHeight="1" x14ac:dyDescent="0.25">
      <c r="A1891" s="62"/>
      <c r="B1891" s="62"/>
      <c r="C1891" s="89" t="s">
        <v>49</v>
      </c>
      <c r="D1891" s="90" t="s">
        <v>1331</v>
      </c>
      <c r="E1891" s="45"/>
      <c r="F1891" s="45"/>
      <c r="G1891" s="45"/>
      <c r="H1891" s="62"/>
      <c r="I1891" s="62"/>
      <c r="J1891" s="62"/>
      <c r="K1891" s="62"/>
    </row>
    <row r="1892" spans="1:11" ht="27" customHeight="1" x14ac:dyDescent="0.25">
      <c r="A1892" s="62"/>
      <c r="B1892" s="62"/>
      <c r="C1892" s="89" t="s">
        <v>51</v>
      </c>
      <c r="D1892" s="90" t="s">
        <v>1217</v>
      </c>
      <c r="E1892" s="45"/>
      <c r="F1892" s="45"/>
      <c r="G1892" s="45"/>
      <c r="H1892" s="62"/>
      <c r="I1892" s="62"/>
      <c r="J1892" s="62"/>
      <c r="K1892" s="62"/>
    </row>
    <row r="1893" spans="1:11" ht="15" customHeight="1" x14ac:dyDescent="0.25">
      <c r="A1893" s="62"/>
      <c r="B1893" s="62"/>
      <c r="C1893" s="91"/>
      <c r="D1893" s="92">
        <v>2021</v>
      </c>
      <c r="E1893" s="92">
        <v>2022</v>
      </c>
      <c r="F1893" s="92">
        <v>2023</v>
      </c>
      <c r="G1893" s="92">
        <v>2024</v>
      </c>
      <c r="H1893" s="62"/>
      <c r="I1893" s="62"/>
      <c r="J1893" s="62"/>
      <c r="K1893" s="62"/>
    </row>
    <row r="1894" spans="1:11" ht="15" customHeight="1" x14ac:dyDescent="0.25">
      <c r="A1894" s="62"/>
      <c r="B1894" s="62"/>
      <c r="C1894" s="93"/>
      <c r="D1894" s="94" t="s">
        <v>17</v>
      </c>
      <c r="E1894" s="94" t="s">
        <v>18</v>
      </c>
      <c r="F1894" s="94" t="s">
        <v>18</v>
      </c>
      <c r="G1894" s="94" t="s">
        <v>18</v>
      </c>
      <c r="H1894" s="62"/>
      <c r="I1894" s="62"/>
      <c r="J1894" s="62"/>
      <c r="K1894" s="62"/>
    </row>
    <row r="1895" spans="1:11" ht="14.1" customHeight="1" x14ac:dyDescent="0.25">
      <c r="A1895" s="62"/>
      <c r="B1895" s="62"/>
      <c r="C1895" s="78" t="s">
        <v>53</v>
      </c>
      <c r="D1895" s="82" t="s">
        <v>43</v>
      </c>
      <c r="E1895" s="82" t="s">
        <v>43</v>
      </c>
      <c r="F1895" s="82" t="s">
        <v>43</v>
      </c>
      <c r="G1895" s="82" t="s">
        <v>43</v>
      </c>
      <c r="H1895" s="62"/>
      <c r="I1895" s="62"/>
      <c r="J1895" s="62"/>
      <c r="K1895" s="62"/>
    </row>
    <row r="1896" spans="1:11" ht="14.1" customHeight="1" x14ac:dyDescent="0.25">
      <c r="A1896" s="62"/>
      <c r="B1896" s="62"/>
      <c r="C1896" s="78" t="s">
        <v>57</v>
      </c>
      <c r="D1896" s="82" t="s">
        <v>369</v>
      </c>
      <c r="E1896" s="82" t="s">
        <v>342</v>
      </c>
      <c r="F1896" s="82" t="s">
        <v>43</v>
      </c>
      <c r="G1896" s="82" t="s">
        <v>43</v>
      </c>
      <c r="H1896" s="62"/>
      <c r="I1896" s="62"/>
      <c r="J1896" s="62"/>
      <c r="K1896" s="62"/>
    </row>
    <row r="1897" spans="1:11" ht="14.1" customHeight="1" x14ac:dyDescent="0.25">
      <c r="A1897" s="62"/>
      <c r="B1897" s="62"/>
      <c r="C1897" s="78" t="s">
        <v>62</v>
      </c>
      <c r="D1897" s="82" t="s">
        <v>43</v>
      </c>
      <c r="E1897" s="82" t="s">
        <v>43</v>
      </c>
      <c r="F1897" s="82" t="s">
        <v>43</v>
      </c>
      <c r="G1897" s="82" t="s">
        <v>43</v>
      </c>
      <c r="H1897" s="62"/>
      <c r="I1897" s="62"/>
      <c r="J1897" s="62"/>
      <c r="K1897" s="62"/>
    </row>
    <row r="1898" spans="1:11" ht="14.1" customHeight="1" x14ac:dyDescent="0.25">
      <c r="A1898" s="62"/>
      <c r="B1898" s="62"/>
      <c r="C1898" s="78" t="s">
        <v>67</v>
      </c>
      <c r="D1898" s="82" t="s">
        <v>20</v>
      </c>
      <c r="E1898" s="82" t="s">
        <v>20</v>
      </c>
      <c r="F1898" s="82" t="s">
        <v>20</v>
      </c>
      <c r="G1898" s="82" t="s">
        <v>20</v>
      </c>
      <c r="H1898" s="62"/>
      <c r="I1898" s="62"/>
      <c r="J1898" s="62"/>
      <c r="K1898" s="62"/>
    </row>
    <row r="1899" spans="1:11" ht="14.1" customHeight="1" x14ac:dyDescent="0.25">
      <c r="A1899" s="62"/>
      <c r="B1899" s="62"/>
      <c r="C1899" s="78" t="s">
        <v>70</v>
      </c>
      <c r="D1899" s="82" t="s">
        <v>20</v>
      </c>
      <c r="E1899" s="82" t="s">
        <v>1332</v>
      </c>
      <c r="F1899" s="82" t="s">
        <v>210</v>
      </c>
      <c r="G1899" s="82" t="s">
        <v>20</v>
      </c>
      <c r="H1899" s="62"/>
      <c r="I1899" s="62"/>
      <c r="J1899" s="62"/>
      <c r="K1899" s="62"/>
    </row>
    <row r="1900" spans="1:11" ht="14.1" customHeight="1" x14ac:dyDescent="0.25">
      <c r="A1900" s="62"/>
      <c r="B1900" s="62"/>
      <c r="C1900" s="78" t="s">
        <v>74</v>
      </c>
      <c r="D1900" s="82" t="s">
        <v>20</v>
      </c>
      <c r="E1900" s="82" t="s">
        <v>20</v>
      </c>
      <c r="F1900" s="82" t="s">
        <v>20</v>
      </c>
      <c r="G1900" s="82" t="s">
        <v>20</v>
      </c>
      <c r="H1900" s="62"/>
      <c r="I1900" s="62"/>
      <c r="J1900" s="62"/>
      <c r="K1900" s="62"/>
    </row>
    <row r="1901" spans="1:11" ht="14.1" customHeight="1" x14ac:dyDescent="0.25">
      <c r="A1901" s="62"/>
      <c r="B1901" s="62"/>
      <c r="C1901" s="95" t="s">
        <v>78</v>
      </c>
      <c r="D1901" s="96"/>
      <c r="E1901" s="96"/>
      <c r="F1901" s="96"/>
      <c r="G1901" s="96"/>
      <c r="H1901" s="62"/>
      <c r="I1901" s="62"/>
      <c r="J1901" s="62"/>
      <c r="K1901" s="62"/>
    </row>
    <row r="1902" spans="1:11" ht="14.1" customHeight="1" x14ac:dyDescent="0.25">
      <c r="A1902" s="62"/>
      <c r="B1902" s="62"/>
      <c r="C1902" s="91"/>
      <c r="D1902" s="92">
        <v>2021</v>
      </c>
      <c r="E1902" s="92">
        <v>2022</v>
      </c>
      <c r="F1902" s="92">
        <v>2023</v>
      </c>
      <c r="G1902" s="92">
        <v>2024</v>
      </c>
      <c r="H1902" s="62"/>
      <c r="I1902" s="62"/>
      <c r="J1902" s="62"/>
      <c r="K1902" s="62"/>
    </row>
    <row r="1903" spans="1:11" ht="14.1" customHeight="1" x14ac:dyDescent="0.25">
      <c r="A1903" s="62"/>
      <c r="B1903" s="62"/>
      <c r="C1903" s="93"/>
      <c r="D1903" s="94" t="s">
        <v>17</v>
      </c>
      <c r="E1903" s="94" t="s">
        <v>18</v>
      </c>
      <c r="F1903" s="94" t="s">
        <v>18</v>
      </c>
      <c r="G1903" s="94" t="s">
        <v>18</v>
      </c>
      <c r="H1903" s="62"/>
      <c r="I1903" s="62"/>
      <c r="J1903" s="62"/>
      <c r="K1903" s="62"/>
    </row>
    <row r="1904" spans="1:11" ht="14.1" customHeight="1" x14ac:dyDescent="0.25">
      <c r="A1904" s="62"/>
      <c r="B1904" s="62"/>
      <c r="C1904" s="97" t="s">
        <v>79</v>
      </c>
      <c r="D1904" s="98">
        <v>0</v>
      </c>
      <c r="E1904" s="98">
        <v>0</v>
      </c>
      <c r="F1904" s="98">
        <v>0</v>
      </c>
      <c r="G1904" s="98">
        <v>0</v>
      </c>
      <c r="H1904" s="62"/>
      <c r="I1904" s="62"/>
      <c r="J1904" s="62"/>
      <c r="K1904" s="62"/>
    </row>
    <row r="1905" spans="1:11" ht="14.1" customHeight="1" x14ac:dyDescent="0.25">
      <c r="A1905" s="62"/>
      <c r="B1905" s="62"/>
      <c r="C1905" s="97" t="s">
        <v>80</v>
      </c>
      <c r="D1905" s="98">
        <v>0</v>
      </c>
      <c r="E1905" s="98">
        <v>0</v>
      </c>
      <c r="F1905" s="98">
        <v>0</v>
      </c>
      <c r="G1905" s="98">
        <v>0</v>
      </c>
      <c r="H1905" s="62"/>
      <c r="I1905" s="62"/>
      <c r="J1905" s="62"/>
      <c r="K1905" s="62"/>
    </row>
    <row r="1906" spans="1:11" ht="14.1" customHeight="1" x14ac:dyDescent="0.25">
      <c r="A1906" s="62"/>
      <c r="B1906" s="62"/>
      <c r="C1906" s="97" t="s">
        <v>81</v>
      </c>
      <c r="D1906" s="98">
        <v>0</v>
      </c>
      <c r="E1906" s="98">
        <v>0</v>
      </c>
      <c r="F1906" s="98">
        <v>0</v>
      </c>
      <c r="G1906" s="98">
        <v>0</v>
      </c>
      <c r="H1906" s="62"/>
      <c r="I1906" s="62"/>
      <c r="J1906" s="62"/>
      <c r="K1906" s="62"/>
    </row>
    <row r="1907" spans="1:11" ht="14.1" customHeight="1" x14ac:dyDescent="0.25">
      <c r="A1907" s="62"/>
      <c r="B1907" s="62"/>
      <c r="C1907" s="97" t="s">
        <v>82</v>
      </c>
      <c r="D1907" s="98">
        <v>0</v>
      </c>
      <c r="E1907" s="98">
        <v>0</v>
      </c>
      <c r="F1907" s="98">
        <v>0</v>
      </c>
      <c r="G1907" s="98">
        <v>0</v>
      </c>
      <c r="H1907" s="62"/>
      <c r="I1907" s="62"/>
      <c r="J1907" s="62"/>
      <c r="K1907" s="62"/>
    </row>
    <row r="1908" spans="1:11" ht="14.1" customHeight="1" x14ac:dyDescent="0.25">
      <c r="A1908" s="62"/>
      <c r="B1908" s="62"/>
      <c r="C1908" s="97" t="s">
        <v>80</v>
      </c>
      <c r="D1908" s="98">
        <v>0</v>
      </c>
      <c r="E1908" s="98">
        <v>0</v>
      </c>
      <c r="F1908" s="98">
        <v>0</v>
      </c>
      <c r="G1908" s="98">
        <v>0</v>
      </c>
      <c r="H1908" s="62"/>
      <c r="I1908" s="62"/>
      <c r="J1908" s="62"/>
      <c r="K1908" s="62"/>
    </row>
    <row r="1909" spans="1:11" ht="14.1" customHeight="1" x14ac:dyDescent="0.25">
      <c r="A1909" s="62"/>
      <c r="B1909" s="62"/>
      <c r="C1909" s="97" t="s">
        <v>81</v>
      </c>
      <c r="D1909" s="98">
        <v>0</v>
      </c>
      <c r="E1909" s="98">
        <v>0</v>
      </c>
      <c r="F1909" s="98">
        <v>0</v>
      </c>
      <c r="G1909" s="98">
        <v>0</v>
      </c>
      <c r="H1909" s="62"/>
      <c r="I1909" s="62"/>
      <c r="J1909" s="62"/>
      <c r="K1909" s="62"/>
    </row>
    <row r="1910" spans="1:11" ht="14.1" customHeight="1" x14ac:dyDescent="0.25">
      <c r="A1910" s="62"/>
      <c r="B1910" s="62"/>
      <c r="C1910" s="97" t="s">
        <v>83</v>
      </c>
      <c r="D1910" s="98">
        <v>0</v>
      </c>
      <c r="E1910" s="98">
        <v>0</v>
      </c>
      <c r="F1910" s="98">
        <v>0</v>
      </c>
      <c r="G1910" s="98">
        <v>0</v>
      </c>
      <c r="H1910" s="62"/>
      <c r="I1910" s="62"/>
      <c r="J1910" s="62"/>
      <c r="K1910" s="62"/>
    </row>
    <row r="1911" spans="1:11" ht="14.1" customHeight="1" x14ac:dyDescent="0.25">
      <c r="A1911" s="62"/>
      <c r="B1911" s="62"/>
      <c r="C1911" s="97" t="s">
        <v>80</v>
      </c>
      <c r="D1911" s="98">
        <v>0</v>
      </c>
      <c r="E1911" s="98">
        <v>0</v>
      </c>
      <c r="F1911" s="98">
        <v>0</v>
      </c>
      <c r="G1911" s="98">
        <v>0</v>
      </c>
      <c r="H1911" s="62"/>
      <c r="I1911" s="62"/>
      <c r="J1911" s="62"/>
      <c r="K1911" s="62"/>
    </row>
    <row r="1912" spans="1:11" ht="14.1" customHeight="1" x14ac:dyDescent="0.25">
      <c r="A1912" s="62"/>
      <c r="B1912" s="62"/>
      <c r="C1912" s="97" t="s">
        <v>81</v>
      </c>
      <c r="D1912" s="98">
        <v>0</v>
      </c>
      <c r="E1912" s="98">
        <v>0</v>
      </c>
      <c r="F1912" s="98">
        <v>0</v>
      </c>
      <c r="G1912" s="98">
        <v>0</v>
      </c>
      <c r="H1912" s="62"/>
      <c r="I1912" s="62"/>
      <c r="J1912" s="62"/>
      <c r="K1912" s="62"/>
    </row>
    <row r="1913" spans="1:11" ht="14.1" customHeight="1" x14ac:dyDescent="0.25">
      <c r="A1913" s="62"/>
      <c r="B1913" s="62"/>
      <c r="C1913" s="97" t="s">
        <v>84</v>
      </c>
      <c r="D1913" s="98">
        <v>0</v>
      </c>
      <c r="E1913" s="98">
        <v>0</v>
      </c>
      <c r="F1913" s="98">
        <v>0</v>
      </c>
      <c r="G1913" s="98">
        <v>0</v>
      </c>
      <c r="H1913" s="62"/>
      <c r="I1913" s="62"/>
      <c r="J1913" s="62"/>
      <c r="K1913" s="62"/>
    </row>
    <row r="1914" spans="1:11" ht="14.1" customHeight="1" x14ac:dyDescent="0.25">
      <c r="A1914" s="62"/>
      <c r="B1914" s="62"/>
      <c r="C1914" s="97" t="s">
        <v>80</v>
      </c>
      <c r="D1914" s="98">
        <v>0</v>
      </c>
      <c r="E1914" s="98">
        <v>0</v>
      </c>
      <c r="F1914" s="98">
        <v>0</v>
      </c>
      <c r="G1914" s="98">
        <v>0</v>
      </c>
      <c r="H1914" s="62"/>
      <c r="I1914" s="62"/>
      <c r="J1914" s="62"/>
      <c r="K1914" s="62"/>
    </row>
    <row r="1915" spans="1:11" ht="14.1" customHeight="1" x14ac:dyDescent="0.25">
      <c r="A1915" s="62"/>
      <c r="B1915" s="62"/>
      <c r="C1915" s="97" t="s">
        <v>81</v>
      </c>
      <c r="D1915" s="98">
        <v>0</v>
      </c>
      <c r="E1915" s="98">
        <v>0</v>
      </c>
      <c r="F1915" s="98">
        <v>0</v>
      </c>
      <c r="G1915" s="98">
        <v>0</v>
      </c>
      <c r="H1915" s="62"/>
      <c r="I1915" s="62"/>
      <c r="J1915" s="62"/>
      <c r="K1915" s="62"/>
    </row>
    <row r="1916" spans="1:11" ht="14.1" customHeight="1" x14ac:dyDescent="0.25">
      <c r="A1916" s="62"/>
      <c r="B1916" s="62"/>
      <c r="C1916" s="97" t="s">
        <v>85</v>
      </c>
      <c r="D1916" s="98">
        <v>0</v>
      </c>
      <c r="E1916" s="98">
        <v>0</v>
      </c>
      <c r="F1916" s="98">
        <v>0</v>
      </c>
      <c r="G1916" s="98">
        <v>0</v>
      </c>
      <c r="H1916" s="62"/>
      <c r="I1916" s="62"/>
      <c r="J1916" s="62"/>
      <c r="K1916" s="62"/>
    </row>
    <row r="1917" spans="1:11" ht="14.1" customHeight="1" x14ac:dyDescent="0.25">
      <c r="A1917" s="62"/>
      <c r="B1917" s="62"/>
      <c r="C1917" s="97" t="s">
        <v>80</v>
      </c>
      <c r="D1917" s="98">
        <v>0</v>
      </c>
      <c r="E1917" s="98">
        <v>0</v>
      </c>
      <c r="F1917" s="98">
        <v>0</v>
      </c>
      <c r="G1917" s="98">
        <v>0</v>
      </c>
      <c r="H1917" s="62"/>
      <c r="I1917" s="62"/>
      <c r="J1917" s="62"/>
      <c r="K1917" s="62"/>
    </row>
    <row r="1918" spans="1:11" ht="14.1" customHeight="1" x14ac:dyDescent="0.25">
      <c r="A1918" s="62"/>
      <c r="B1918" s="62"/>
      <c r="C1918" s="97" t="s">
        <v>81</v>
      </c>
      <c r="D1918" s="98">
        <v>0</v>
      </c>
      <c r="E1918" s="98">
        <v>0</v>
      </c>
      <c r="F1918" s="98">
        <v>0</v>
      </c>
      <c r="G1918" s="98">
        <v>0</v>
      </c>
      <c r="H1918" s="62"/>
      <c r="I1918" s="62"/>
      <c r="J1918" s="62"/>
      <c r="K1918" s="62"/>
    </row>
    <row r="1919" spans="1:11" ht="14.1" customHeight="1" x14ac:dyDescent="0.25">
      <c r="A1919" s="62"/>
      <c r="B1919" s="62"/>
      <c r="C1919" s="97" t="s">
        <v>86</v>
      </c>
      <c r="D1919" s="98">
        <v>0</v>
      </c>
      <c r="E1919" s="98">
        <v>0</v>
      </c>
      <c r="F1919" s="98">
        <v>0</v>
      </c>
      <c r="G1919" s="98">
        <v>0</v>
      </c>
      <c r="H1919" s="62"/>
      <c r="I1919" s="62"/>
      <c r="J1919" s="62"/>
      <c r="K1919" s="62"/>
    </row>
    <row r="1920" spans="1:11" ht="14.1" customHeight="1" x14ac:dyDescent="0.25">
      <c r="A1920" s="62"/>
      <c r="B1920" s="62"/>
      <c r="C1920" s="97" t="s">
        <v>80</v>
      </c>
      <c r="D1920" s="98">
        <v>0</v>
      </c>
      <c r="E1920" s="98">
        <v>0</v>
      </c>
      <c r="F1920" s="98">
        <v>0</v>
      </c>
      <c r="G1920" s="98">
        <v>0</v>
      </c>
      <c r="H1920" s="62"/>
      <c r="I1920" s="62"/>
      <c r="J1920" s="62"/>
      <c r="K1920" s="62"/>
    </row>
    <row r="1921" spans="1:11" ht="14.1" customHeight="1" x14ac:dyDescent="0.25">
      <c r="A1921" s="62"/>
      <c r="B1921" s="62"/>
      <c r="C1921" s="97" t="s">
        <v>81</v>
      </c>
      <c r="D1921" s="98">
        <v>0</v>
      </c>
      <c r="E1921" s="98">
        <v>0</v>
      </c>
      <c r="F1921" s="98">
        <v>0</v>
      </c>
      <c r="G1921" s="98">
        <v>0</v>
      </c>
      <c r="H1921" s="62"/>
      <c r="I1921" s="62"/>
      <c r="J1921" s="62"/>
      <c r="K1921" s="62"/>
    </row>
    <row r="1922" spans="1:11" ht="14.1" customHeight="1" x14ac:dyDescent="0.25">
      <c r="A1922" s="62"/>
      <c r="B1922" s="62"/>
      <c r="C1922" s="97" t="s">
        <v>87</v>
      </c>
      <c r="D1922" s="98">
        <v>0</v>
      </c>
      <c r="E1922" s="98">
        <v>0</v>
      </c>
      <c r="F1922" s="98">
        <v>0</v>
      </c>
      <c r="G1922" s="98">
        <v>0</v>
      </c>
      <c r="H1922" s="62"/>
      <c r="I1922" s="62"/>
      <c r="J1922" s="62"/>
      <c r="K1922" s="62"/>
    </row>
    <row r="1923" spans="1:11" ht="14.1" customHeight="1" x14ac:dyDescent="0.25">
      <c r="A1923" s="62"/>
      <c r="B1923" s="62"/>
      <c r="C1923" s="97" t="s">
        <v>80</v>
      </c>
      <c r="D1923" s="98">
        <v>0</v>
      </c>
      <c r="E1923" s="98">
        <v>0</v>
      </c>
      <c r="F1923" s="98">
        <v>0</v>
      </c>
      <c r="G1923" s="98">
        <v>0</v>
      </c>
      <c r="H1923" s="62"/>
      <c r="I1923" s="62"/>
      <c r="J1923" s="62"/>
      <c r="K1923" s="62"/>
    </row>
    <row r="1924" spans="1:11" ht="14.1" customHeight="1" x14ac:dyDescent="0.25">
      <c r="A1924" s="62"/>
      <c r="B1924" s="62"/>
      <c r="C1924" s="97" t="s">
        <v>81</v>
      </c>
      <c r="D1924" s="98">
        <v>0</v>
      </c>
      <c r="E1924" s="98">
        <v>0</v>
      </c>
      <c r="F1924" s="98">
        <v>0</v>
      </c>
      <c r="G1924" s="98">
        <v>0</v>
      </c>
      <c r="H1924" s="62"/>
      <c r="I1924" s="62"/>
      <c r="J1924" s="62"/>
      <c r="K1924" s="62"/>
    </row>
    <row r="1925" spans="1:11" ht="14.1" customHeight="1" x14ac:dyDescent="0.25">
      <c r="A1925" s="62"/>
      <c r="B1925" s="62"/>
      <c r="C1925" s="97" t="s">
        <v>88</v>
      </c>
      <c r="D1925" s="98">
        <v>0</v>
      </c>
      <c r="E1925" s="98">
        <v>0</v>
      </c>
      <c r="F1925" s="98">
        <v>0</v>
      </c>
      <c r="G1925" s="98">
        <v>0</v>
      </c>
      <c r="H1925" s="62"/>
      <c r="I1925" s="62"/>
      <c r="J1925" s="62"/>
      <c r="K1925" s="62"/>
    </row>
    <row r="1926" spans="1:11" ht="14.1" customHeight="1" x14ac:dyDescent="0.25">
      <c r="A1926" s="62"/>
      <c r="B1926" s="62"/>
      <c r="C1926" s="97" t="s">
        <v>80</v>
      </c>
      <c r="D1926" s="98">
        <v>0</v>
      </c>
      <c r="E1926" s="98">
        <v>0</v>
      </c>
      <c r="F1926" s="98">
        <v>0</v>
      </c>
      <c r="G1926" s="98">
        <v>0</v>
      </c>
      <c r="H1926" s="62"/>
      <c r="I1926" s="62"/>
      <c r="J1926" s="62"/>
      <c r="K1926" s="62"/>
    </row>
    <row r="1927" spans="1:11" ht="14.1" customHeight="1" x14ac:dyDescent="0.25">
      <c r="A1927" s="62"/>
      <c r="B1927" s="62"/>
      <c r="C1927" s="97" t="s">
        <v>89</v>
      </c>
      <c r="D1927" s="98">
        <v>0</v>
      </c>
      <c r="E1927" s="98">
        <v>0</v>
      </c>
      <c r="F1927" s="98">
        <v>0</v>
      </c>
      <c r="G1927" s="98">
        <v>0</v>
      </c>
      <c r="H1927" s="62"/>
      <c r="I1927" s="62"/>
      <c r="J1927" s="62"/>
      <c r="K1927" s="62"/>
    </row>
    <row r="1928" spans="1:11" ht="14.1" customHeight="1" x14ac:dyDescent="0.25">
      <c r="A1928" s="62"/>
      <c r="B1928" s="62"/>
      <c r="C1928" s="97" t="s">
        <v>90</v>
      </c>
      <c r="D1928" s="98">
        <v>0</v>
      </c>
      <c r="E1928" s="98">
        <v>0</v>
      </c>
      <c r="F1928" s="98">
        <v>0</v>
      </c>
      <c r="G1928" s="98">
        <v>0</v>
      </c>
      <c r="H1928" s="62"/>
      <c r="I1928" s="62"/>
      <c r="J1928" s="62"/>
      <c r="K1928" s="62"/>
    </row>
    <row r="1929" spans="1:11" ht="14.1" customHeight="1" x14ac:dyDescent="0.25">
      <c r="A1929" s="62"/>
      <c r="B1929" s="62"/>
      <c r="C1929" s="97" t="s">
        <v>91</v>
      </c>
      <c r="D1929" s="98">
        <v>0</v>
      </c>
      <c r="E1929" s="98">
        <v>0</v>
      </c>
      <c r="F1929" s="98">
        <v>0</v>
      </c>
      <c r="G1929" s="98">
        <v>0</v>
      </c>
      <c r="H1929" s="62"/>
      <c r="I1929" s="62"/>
      <c r="J1929" s="62"/>
      <c r="K1929" s="62"/>
    </row>
    <row r="1930" spans="1:11" ht="14.1" customHeight="1" x14ac:dyDescent="0.25">
      <c r="A1930" s="62"/>
      <c r="B1930" s="62"/>
      <c r="C1930" s="97" t="s">
        <v>92</v>
      </c>
      <c r="D1930" s="98">
        <v>0</v>
      </c>
      <c r="E1930" s="98">
        <v>0</v>
      </c>
      <c r="F1930" s="98">
        <v>0</v>
      </c>
      <c r="G1930" s="98">
        <v>0</v>
      </c>
      <c r="H1930" s="62"/>
      <c r="I1930" s="62"/>
      <c r="J1930" s="62"/>
      <c r="K1930" s="62"/>
    </row>
    <row r="1931" spans="1:11" ht="14.1" customHeight="1" x14ac:dyDescent="0.25">
      <c r="A1931" s="62"/>
      <c r="B1931" s="62"/>
      <c r="C1931" s="97" t="s">
        <v>93</v>
      </c>
      <c r="D1931" s="98">
        <v>3000000</v>
      </c>
      <c r="E1931" s="98">
        <v>10000000</v>
      </c>
      <c r="F1931" s="98">
        <v>0</v>
      </c>
      <c r="G1931" s="98">
        <v>0</v>
      </c>
      <c r="H1931" s="62"/>
      <c r="I1931" s="62"/>
      <c r="J1931" s="62"/>
      <c r="K1931" s="62"/>
    </row>
    <row r="1932" spans="1:11" ht="14.1" customHeight="1" x14ac:dyDescent="0.25">
      <c r="A1932" s="62"/>
      <c r="B1932" s="62"/>
      <c r="C1932" s="97" t="s">
        <v>80</v>
      </c>
      <c r="D1932" s="98">
        <v>3000000</v>
      </c>
      <c r="E1932" s="98">
        <v>10000000</v>
      </c>
      <c r="F1932" s="98">
        <v>0</v>
      </c>
      <c r="G1932" s="98">
        <v>0</v>
      </c>
      <c r="H1932" s="62"/>
      <c r="I1932" s="62"/>
      <c r="J1932" s="62"/>
      <c r="K1932" s="62"/>
    </row>
    <row r="1933" spans="1:11" ht="14.1" customHeight="1" x14ac:dyDescent="0.25">
      <c r="A1933" s="62"/>
      <c r="B1933" s="62"/>
      <c r="C1933" s="97" t="s">
        <v>89</v>
      </c>
      <c r="D1933" s="98">
        <v>0</v>
      </c>
      <c r="E1933" s="98">
        <v>0</v>
      </c>
      <c r="F1933" s="98">
        <v>0</v>
      </c>
      <c r="G1933" s="98">
        <v>0</v>
      </c>
      <c r="H1933" s="62"/>
      <c r="I1933" s="62"/>
      <c r="J1933" s="62"/>
      <c r="K1933" s="62"/>
    </row>
    <row r="1934" spans="1:11" ht="14.1" customHeight="1" x14ac:dyDescent="0.25">
      <c r="A1934" s="62"/>
      <c r="B1934" s="62"/>
      <c r="C1934" s="97" t="s">
        <v>90</v>
      </c>
      <c r="D1934" s="98">
        <v>0</v>
      </c>
      <c r="E1934" s="98">
        <v>0</v>
      </c>
      <c r="F1934" s="98">
        <v>0</v>
      </c>
      <c r="G1934" s="98">
        <v>0</v>
      </c>
      <c r="H1934" s="62"/>
      <c r="I1934" s="62"/>
      <c r="J1934" s="62"/>
      <c r="K1934" s="62"/>
    </row>
    <row r="1935" spans="1:11" ht="14.1" customHeight="1" x14ac:dyDescent="0.25">
      <c r="A1935" s="62"/>
      <c r="B1935" s="62"/>
      <c r="C1935" s="97" t="s">
        <v>91</v>
      </c>
      <c r="D1935" s="98">
        <v>0</v>
      </c>
      <c r="E1935" s="98">
        <v>0</v>
      </c>
      <c r="F1935" s="98">
        <v>0</v>
      </c>
      <c r="G1935" s="98">
        <v>0</v>
      </c>
      <c r="H1935" s="62"/>
      <c r="I1935" s="62"/>
      <c r="J1935" s="62"/>
      <c r="K1935" s="62"/>
    </row>
    <row r="1936" spans="1:11" ht="14.1" customHeight="1" x14ac:dyDescent="0.25">
      <c r="A1936" s="62"/>
      <c r="B1936" s="62"/>
      <c r="C1936" s="97" t="s">
        <v>92</v>
      </c>
      <c r="D1936" s="98">
        <v>0</v>
      </c>
      <c r="E1936" s="98">
        <v>0</v>
      </c>
      <c r="F1936" s="98">
        <v>0</v>
      </c>
      <c r="G1936" s="98">
        <v>0</v>
      </c>
      <c r="H1936" s="62"/>
      <c r="I1936" s="62"/>
      <c r="J1936" s="62"/>
      <c r="K1936" s="62"/>
    </row>
    <row r="1937" spans="1:13" ht="14.1" customHeight="1" x14ac:dyDescent="0.25">
      <c r="A1937" s="62"/>
      <c r="B1937" s="62"/>
      <c r="C1937" s="97" t="s">
        <v>94</v>
      </c>
      <c r="D1937" s="98">
        <v>0</v>
      </c>
      <c r="E1937" s="98">
        <v>0</v>
      </c>
      <c r="F1937" s="98">
        <v>0</v>
      </c>
      <c r="G1937" s="98">
        <v>0</v>
      </c>
      <c r="H1937" s="62"/>
      <c r="I1937" s="62"/>
      <c r="J1937" s="62"/>
      <c r="K1937" s="62"/>
    </row>
    <row r="1938" spans="1:13" ht="14.1" customHeight="1" x14ac:dyDescent="0.25">
      <c r="A1938" s="62"/>
      <c r="B1938" s="62"/>
      <c r="C1938" s="97" t="s">
        <v>80</v>
      </c>
      <c r="D1938" s="98">
        <v>0</v>
      </c>
      <c r="E1938" s="98">
        <v>0</v>
      </c>
      <c r="F1938" s="98">
        <v>0</v>
      </c>
      <c r="G1938" s="98">
        <v>0</v>
      </c>
      <c r="H1938" s="62"/>
      <c r="I1938" s="62"/>
      <c r="J1938" s="62"/>
      <c r="K1938" s="62"/>
    </row>
    <row r="1939" spans="1:13" ht="14.1" customHeight="1" x14ac:dyDescent="0.25">
      <c r="A1939" s="62"/>
      <c r="B1939" s="62"/>
      <c r="C1939" s="97" t="s">
        <v>89</v>
      </c>
      <c r="D1939" s="98">
        <v>0</v>
      </c>
      <c r="E1939" s="98">
        <v>0</v>
      </c>
      <c r="F1939" s="98">
        <v>0</v>
      </c>
      <c r="G1939" s="98">
        <v>0</v>
      </c>
      <c r="H1939" s="62"/>
      <c r="I1939" s="62"/>
      <c r="J1939" s="62"/>
      <c r="K1939" s="62"/>
    </row>
    <row r="1940" spans="1:13" ht="14.1" customHeight="1" x14ac:dyDescent="0.25">
      <c r="A1940" s="62"/>
      <c r="B1940" s="62"/>
      <c r="C1940" s="97" t="s">
        <v>90</v>
      </c>
      <c r="D1940" s="98">
        <v>0</v>
      </c>
      <c r="E1940" s="98">
        <v>0</v>
      </c>
      <c r="F1940" s="98">
        <v>0</v>
      </c>
      <c r="G1940" s="98">
        <v>0</v>
      </c>
      <c r="H1940" s="62"/>
      <c r="I1940" s="62"/>
      <c r="J1940" s="62"/>
      <c r="K1940" s="62"/>
    </row>
    <row r="1941" spans="1:13" ht="14.1" customHeight="1" x14ac:dyDescent="0.25">
      <c r="A1941" s="62"/>
      <c r="B1941" s="62"/>
      <c r="C1941" s="97" t="s">
        <v>91</v>
      </c>
      <c r="D1941" s="98">
        <v>0</v>
      </c>
      <c r="E1941" s="98">
        <v>0</v>
      </c>
      <c r="F1941" s="98">
        <v>0</v>
      </c>
      <c r="G1941" s="98">
        <v>0</v>
      </c>
      <c r="H1941" s="62"/>
      <c r="I1941" s="62"/>
      <c r="J1941" s="62"/>
      <c r="K1941" s="62"/>
    </row>
    <row r="1942" spans="1:13" ht="14.1" customHeight="1" x14ac:dyDescent="0.25">
      <c r="A1942" s="62"/>
      <c r="B1942" s="62"/>
      <c r="C1942" s="97" t="s">
        <v>92</v>
      </c>
      <c r="D1942" s="98">
        <v>0</v>
      </c>
      <c r="E1942" s="98">
        <v>0</v>
      </c>
      <c r="F1942" s="98">
        <v>0</v>
      </c>
      <c r="G1942" s="98">
        <v>0</v>
      </c>
      <c r="H1942" s="62"/>
      <c r="I1942" s="62"/>
      <c r="J1942" s="62"/>
      <c r="K1942" s="62"/>
    </row>
    <row r="1943" spans="1:13" ht="14.1" customHeight="1" x14ac:dyDescent="0.25">
      <c r="A1943" s="62"/>
      <c r="B1943" s="62"/>
      <c r="C1943" s="97" t="s">
        <v>95</v>
      </c>
      <c r="D1943" s="98">
        <v>0</v>
      </c>
      <c r="E1943" s="98">
        <v>0</v>
      </c>
      <c r="F1943" s="98">
        <v>0</v>
      </c>
      <c r="G1943" s="98">
        <v>0</v>
      </c>
      <c r="H1943" s="62"/>
      <c r="I1943" s="62"/>
      <c r="J1943" s="62"/>
      <c r="K1943" s="62"/>
    </row>
    <row r="1944" spans="1:13" ht="14.1" customHeight="1" x14ac:dyDescent="0.25">
      <c r="A1944" s="62"/>
      <c r="B1944" s="62"/>
      <c r="C1944" s="97" t="s">
        <v>96</v>
      </c>
      <c r="D1944" s="98">
        <v>0</v>
      </c>
      <c r="E1944" s="98">
        <v>0</v>
      </c>
      <c r="F1944" s="98">
        <v>0</v>
      </c>
      <c r="G1944" s="98">
        <v>0</v>
      </c>
      <c r="H1944" s="62"/>
      <c r="I1944" s="62"/>
      <c r="J1944" s="62"/>
      <c r="K1944" s="62"/>
      <c r="L1944" s="62"/>
      <c r="M1944" s="62"/>
    </row>
    <row r="1945" spans="1:13" ht="14.1" customHeight="1" x14ac:dyDescent="0.25">
      <c r="A1945" s="62"/>
      <c r="B1945" s="62"/>
      <c r="C1945" s="99" t="s">
        <v>97</v>
      </c>
      <c r="D1945" s="98">
        <v>3000000</v>
      </c>
      <c r="E1945" s="98">
        <v>10000000</v>
      </c>
      <c r="F1945" s="98">
        <v>0</v>
      </c>
      <c r="G1945" s="98">
        <v>0</v>
      </c>
      <c r="H1945" s="62"/>
      <c r="I1945" s="62"/>
      <c r="J1945" s="62"/>
      <c r="K1945" s="62"/>
      <c r="L1945" s="62"/>
      <c r="M1945" s="62"/>
    </row>
    <row r="1946" spans="1:13" ht="15" customHeight="1" x14ac:dyDescent="0.25">
      <c r="A1946" s="62"/>
      <c r="B1946" s="62"/>
      <c r="C1946" s="101" t="s">
        <v>20</v>
      </c>
      <c r="D1946" s="20" t="s">
        <v>20</v>
      </c>
      <c r="E1946" s="20" t="s">
        <v>20</v>
      </c>
      <c r="F1946" s="20" t="s">
        <v>20</v>
      </c>
      <c r="G1946" s="20" t="s">
        <v>20</v>
      </c>
      <c r="H1946" s="62"/>
      <c r="I1946" s="62"/>
      <c r="J1946" s="62"/>
      <c r="K1946" s="62"/>
      <c r="L1946" s="62"/>
      <c r="M1946" s="62"/>
    </row>
    <row r="1947" spans="1:13" ht="15" customHeight="1" x14ac:dyDescent="0.25">
      <c r="A1947" s="62"/>
      <c r="B1947" s="62"/>
      <c r="C1947" s="75" t="s">
        <v>394</v>
      </c>
      <c r="D1947" s="21">
        <v>4966631000</v>
      </c>
      <c r="E1947" s="21">
        <v>7085199000</v>
      </c>
      <c r="F1947" s="21">
        <v>6086171000</v>
      </c>
      <c r="G1947" s="21">
        <v>5306171000</v>
      </c>
      <c r="H1947" s="62"/>
      <c r="I1947" s="62"/>
      <c r="J1947" s="62"/>
      <c r="K1947" s="62"/>
      <c r="L1947" s="62"/>
      <c r="M1947" s="62"/>
    </row>
    <row r="1948" spans="1:13" ht="15" customHeight="1" x14ac:dyDescent="0.25">
      <c r="A1948" s="62"/>
      <c r="B1948" s="62"/>
      <c r="C1948" s="78" t="s">
        <v>79</v>
      </c>
      <c r="D1948" s="102">
        <v>191866567</v>
      </c>
      <c r="E1948" s="102">
        <v>184400000</v>
      </c>
      <c r="F1948" s="102">
        <v>184400000</v>
      </c>
      <c r="G1948" s="102">
        <v>184400000</v>
      </c>
      <c r="H1948" s="62"/>
      <c r="I1948" s="62"/>
      <c r="J1948" s="62"/>
      <c r="K1948" s="62"/>
      <c r="L1948" s="62"/>
      <c r="M1948" s="62"/>
    </row>
    <row r="1949" spans="1:13" ht="15" customHeight="1" x14ac:dyDescent="0.25">
      <c r="A1949" s="62"/>
      <c r="B1949" s="62"/>
      <c r="C1949" s="78" t="s">
        <v>80</v>
      </c>
      <c r="D1949" s="102">
        <v>191866567</v>
      </c>
      <c r="E1949" s="102">
        <v>176900000</v>
      </c>
      <c r="F1949" s="102">
        <v>176900000</v>
      </c>
      <c r="G1949" s="102">
        <v>176900000</v>
      </c>
      <c r="H1949" s="62"/>
      <c r="I1949" s="62"/>
      <c r="J1949" s="62"/>
      <c r="K1949" s="62"/>
      <c r="L1949" s="62"/>
      <c r="M1949" s="62"/>
    </row>
    <row r="1950" spans="1:13" ht="15" customHeight="1" x14ac:dyDescent="0.25">
      <c r="A1950" s="62"/>
      <c r="B1950" s="62"/>
      <c r="C1950" s="78" t="s">
        <v>81</v>
      </c>
      <c r="D1950" s="102">
        <v>0</v>
      </c>
      <c r="E1950" s="102">
        <v>7500000</v>
      </c>
      <c r="F1950" s="102">
        <v>7500000</v>
      </c>
      <c r="G1950" s="102">
        <v>7500000</v>
      </c>
      <c r="H1950" s="62"/>
      <c r="I1950" s="62"/>
      <c r="J1950" s="62"/>
      <c r="K1950" s="62"/>
      <c r="L1950" s="62"/>
      <c r="M1950" s="62"/>
    </row>
    <row r="1951" spans="1:13" ht="15" customHeight="1" x14ac:dyDescent="0.25">
      <c r="A1951" s="62"/>
      <c r="B1951" s="62"/>
      <c r="C1951" s="78" t="s">
        <v>82</v>
      </c>
      <c r="D1951" s="102">
        <v>32443173</v>
      </c>
      <c r="E1951" s="102">
        <v>30600000</v>
      </c>
      <c r="F1951" s="102">
        <v>30600000</v>
      </c>
      <c r="G1951" s="102">
        <v>30600000</v>
      </c>
      <c r="H1951" s="62"/>
      <c r="I1951" s="62"/>
      <c r="J1951" s="62"/>
      <c r="K1951" s="62"/>
      <c r="L1951" s="62"/>
      <c r="M1951" s="62"/>
    </row>
    <row r="1952" spans="1:13" ht="15" customHeight="1" x14ac:dyDescent="0.25">
      <c r="A1952" s="62"/>
      <c r="B1952" s="62"/>
      <c r="C1952" s="78" t="s">
        <v>80</v>
      </c>
      <c r="D1952" s="102">
        <v>32443173</v>
      </c>
      <c r="E1952" s="102">
        <v>29350000</v>
      </c>
      <c r="F1952" s="102">
        <v>29350000</v>
      </c>
      <c r="G1952" s="102">
        <v>29350000</v>
      </c>
      <c r="H1952" s="62"/>
      <c r="I1952" s="62"/>
      <c r="J1952" s="62"/>
      <c r="K1952" s="62"/>
      <c r="L1952" s="62"/>
      <c r="M1952" s="62"/>
    </row>
    <row r="1953" spans="1:11" ht="15" customHeight="1" x14ac:dyDescent="0.25">
      <c r="A1953" s="62"/>
      <c r="B1953" s="62"/>
      <c r="C1953" s="78" t="s">
        <v>81</v>
      </c>
      <c r="D1953" s="102">
        <v>0</v>
      </c>
      <c r="E1953" s="102">
        <v>1250000</v>
      </c>
      <c r="F1953" s="102">
        <v>1250000</v>
      </c>
      <c r="G1953" s="102">
        <v>1250000</v>
      </c>
      <c r="H1953" s="62"/>
      <c r="J1953" s="62"/>
      <c r="K1953" s="62"/>
    </row>
    <row r="1954" spans="1:11" ht="15" customHeight="1" x14ac:dyDescent="0.25">
      <c r="A1954" s="62"/>
      <c r="B1954" s="62"/>
      <c r="C1954" s="78" t="s">
        <v>83</v>
      </c>
      <c r="D1954" s="102">
        <v>181263260</v>
      </c>
      <c r="E1954" s="102">
        <v>200000000</v>
      </c>
      <c r="F1954" s="102">
        <v>220000000</v>
      </c>
      <c r="G1954" s="102">
        <v>220000000</v>
      </c>
      <c r="H1954" s="62"/>
      <c r="I1954" s="62"/>
      <c r="J1954" s="62"/>
      <c r="K1954" s="62"/>
    </row>
    <row r="1955" spans="1:11" ht="15" customHeight="1" x14ac:dyDescent="0.25">
      <c r="A1955" s="62"/>
      <c r="B1955" s="62"/>
      <c r="C1955" s="78" t="s">
        <v>80</v>
      </c>
      <c r="D1955" s="102">
        <v>181263260</v>
      </c>
      <c r="E1955" s="102">
        <v>200000000</v>
      </c>
      <c r="F1955" s="102">
        <v>220000000</v>
      </c>
      <c r="G1955" s="102">
        <v>220000000</v>
      </c>
      <c r="H1955" s="62"/>
      <c r="I1955" s="62"/>
      <c r="J1955" s="62"/>
      <c r="K1955" s="62"/>
    </row>
    <row r="1956" spans="1:11" ht="15" customHeight="1" x14ac:dyDescent="0.25">
      <c r="A1956" s="62"/>
      <c r="B1956" s="62"/>
      <c r="C1956" s="78" t="s">
        <v>81</v>
      </c>
      <c r="D1956" s="102">
        <v>0</v>
      </c>
      <c r="E1956" s="102">
        <v>0</v>
      </c>
      <c r="F1956" s="102">
        <v>0</v>
      </c>
      <c r="G1956" s="102">
        <v>0</v>
      </c>
      <c r="H1956" s="62"/>
      <c r="I1956" s="62"/>
      <c r="J1956" s="62"/>
      <c r="K1956" s="62"/>
    </row>
    <row r="1957" spans="1:11" ht="15" customHeight="1" x14ac:dyDescent="0.25">
      <c r="A1957" s="62"/>
      <c r="B1957" s="62"/>
      <c r="C1957" s="78" t="s">
        <v>84</v>
      </c>
      <c r="D1957" s="102">
        <v>0</v>
      </c>
      <c r="E1957" s="102">
        <v>0</v>
      </c>
      <c r="F1957" s="102">
        <v>0</v>
      </c>
      <c r="G1957" s="102">
        <v>0</v>
      </c>
      <c r="H1957" s="62"/>
      <c r="I1957" s="62"/>
      <c r="J1957" s="62"/>
      <c r="K1957" s="62"/>
    </row>
    <row r="1958" spans="1:11" ht="15" customHeight="1" x14ac:dyDescent="0.25">
      <c r="A1958" s="62"/>
      <c r="B1958" s="62"/>
      <c r="C1958" s="78" t="s">
        <v>80</v>
      </c>
      <c r="D1958" s="102">
        <v>0</v>
      </c>
      <c r="E1958" s="102">
        <v>0</v>
      </c>
      <c r="F1958" s="102">
        <v>0</v>
      </c>
      <c r="G1958" s="102">
        <v>0</v>
      </c>
      <c r="H1958" s="62"/>
      <c r="I1958" s="62"/>
      <c r="J1958" s="62"/>
      <c r="K1958" s="62"/>
    </row>
    <row r="1959" spans="1:11" ht="15" customHeight="1" x14ac:dyDescent="0.25">
      <c r="A1959" s="62"/>
      <c r="B1959" s="62"/>
      <c r="C1959" s="78" t="s">
        <v>81</v>
      </c>
      <c r="D1959" s="102">
        <v>0</v>
      </c>
      <c r="E1959" s="102">
        <v>0</v>
      </c>
      <c r="F1959" s="102">
        <v>0</v>
      </c>
      <c r="G1959" s="102">
        <v>0</v>
      </c>
      <c r="H1959" s="62"/>
      <c r="I1959" s="62"/>
      <c r="J1959" s="62"/>
      <c r="K1959" s="62"/>
    </row>
    <row r="1960" spans="1:11" ht="20.100000000000001" customHeight="1" x14ac:dyDescent="0.25">
      <c r="A1960" s="62"/>
      <c r="B1960" s="62"/>
      <c r="C1960" s="78" t="s">
        <v>395</v>
      </c>
      <c r="D1960" s="103">
        <v>0</v>
      </c>
      <c r="E1960" s="103">
        <v>0</v>
      </c>
      <c r="F1960" s="103">
        <v>0</v>
      </c>
      <c r="G1960" s="103">
        <v>0</v>
      </c>
      <c r="H1960" s="62"/>
      <c r="I1960" s="62"/>
      <c r="J1960" s="62"/>
      <c r="K1960" s="62"/>
    </row>
    <row r="1961" spans="1:11" ht="15" customHeight="1" x14ac:dyDescent="0.25">
      <c r="A1961" s="62"/>
      <c r="B1961" s="62"/>
      <c r="C1961" s="78" t="s">
        <v>80</v>
      </c>
      <c r="D1961" s="102">
        <v>0</v>
      </c>
      <c r="E1961" s="102">
        <v>0</v>
      </c>
      <c r="F1961" s="102">
        <v>0</v>
      </c>
      <c r="G1961" s="102">
        <v>0</v>
      </c>
      <c r="H1961" s="62"/>
      <c r="I1961" s="62"/>
      <c r="J1961" s="62"/>
      <c r="K1961" s="62"/>
    </row>
    <row r="1962" spans="1:11" ht="15" customHeight="1" x14ac:dyDescent="0.25">
      <c r="A1962" s="62"/>
      <c r="B1962" s="62"/>
      <c r="C1962" s="78" t="s">
        <v>81</v>
      </c>
      <c r="D1962" s="102">
        <v>0</v>
      </c>
      <c r="E1962" s="102">
        <v>0</v>
      </c>
      <c r="F1962" s="102">
        <v>0</v>
      </c>
      <c r="G1962" s="102">
        <v>0</v>
      </c>
      <c r="H1962" s="62"/>
      <c r="I1962" s="62"/>
      <c r="J1962" s="62"/>
      <c r="K1962" s="62"/>
    </row>
    <row r="1963" spans="1:11" ht="15" customHeight="1" x14ac:dyDescent="0.25">
      <c r="A1963" s="62"/>
      <c r="B1963" s="62"/>
      <c r="C1963" s="78" t="s">
        <v>86</v>
      </c>
      <c r="D1963" s="102">
        <v>0</v>
      </c>
      <c r="E1963" s="102">
        <v>0</v>
      </c>
      <c r="F1963" s="102">
        <v>0</v>
      </c>
      <c r="G1963" s="102">
        <v>0</v>
      </c>
      <c r="H1963" s="62"/>
      <c r="I1963" s="62"/>
      <c r="J1963" s="62"/>
      <c r="K1963" s="62"/>
    </row>
    <row r="1964" spans="1:11" ht="15" customHeight="1" x14ac:dyDescent="0.25">
      <c r="A1964" s="62"/>
      <c r="B1964" s="62"/>
      <c r="C1964" s="78" t="s">
        <v>80</v>
      </c>
      <c r="D1964" s="102">
        <v>0</v>
      </c>
      <c r="E1964" s="102">
        <v>0</v>
      </c>
      <c r="F1964" s="102">
        <v>0</v>
      </c>
      <c r="G1964" s="102">
        <v>0</v>
      </c>
      <c r="H1964" s="62"/>
      <c r="I1964" s="62"/>
      <c r="J1964" s="62"/>
      <c r="K1964" s="62"/>
    </row>
    <row r="1965" spans="1:11" ht="15" customHeight="1" x14ac:dyDescent="0.25">
      <c r="A1965" s="62"/>
      <c r="B1965" s="62"/>
      <c r="C1965" s="78" t="s">
        <v>81</v>
      </c>
      <c r="D1965" s="102">
        <v>0</v>
      </c>
      <c r="E1965" s="102">
        <v>0</v>
      </c>
      <c r="F1965" s="102">
        <v>0</v>
      </c>
      <c r="G1965" s="102">
        <v>0</v>
      </c>
      <c r="H1965" s="62"/>
      <c r="I1965" s="62"/>
      <c r="J1965" s="62"/>
      <c r="K1965" s="62"/>
    </row>
    <row r="1966" spans="1:11" ht="15" customHeight="1" x14ac:dyDescent="0.25">
      <c r="A1966" s="62"/>
      <c r="B1966" s="62"/>
      <c r="C1966" s="78" t="s">
        <v>87</v>
      </c>
      <c r="D1966" s="102">
        <v>2094777000</v>
      </c>
      <c r="E1966" s="102">
        <v>3204600000</v>
      </c>
      <c r="F1966" s="102">
        <v>1705000000</v>
      </c>
      <c r="G1966" s="102">
        <v>1825000000</v>
      </c>
      <c r="H1966" s="62"/>
      <c r="I1966" s="62"/>
      <c r="J1966" s="62"/>
      <c r="K1966" s="62"/>
    </row>
    <row r="1967" spans="1:11" ht="15" customHeight="1" x14ac:dyDescent="0.25">
      <c r="A1967" s="62"/>
      <c r="B1967" s="62"/>
      <c r="C1967" s="78" t="s">
        <v>80</v>
      </c>
      <c r="D1967" s="102">
        <v>2094777000</v>
      </c>
      <c r="E1967" s="102">
        <v>3204600000</v>
      </c>
      <c r="F1967" s="102">
        <v>1705000000</v>
      </c>
      <c r="G1967" s="102">
        <v>1825000000</v>
      </c>
      <c r="H1967" s="62"/>
      <c r="I1967" s="62"/>
      <c r="J1967" s="62"/>
      <c r="K1967" s="62"/>
    </row>
    <row r="1968" spans="1:11" ht="15" customHeight="1" x14ac:dyDescent="0.25">
      <c r="A1968" s="62"/>
      <c r="B1968" s="62"/>
      <c r="C1968" s="78" t="s">
        <v>81</v>
      </c>
      <c r="D1968" s="102">
        <v>0</v>
      </c>
      <c r="E1968" s="102">
        <v>0</v>
      </c>
      <c r="F1968" s="102">
        <v>0</v>
      </c>
      <c r="G1968" s="102">
        <v>0</v>
      </c>
      <c r="H1968" s="62"/>
      <c r="I1968" s="62"/>
      <c r="J1968" s="62"/>
      <c r="K1968" s="62"/>
    </row>
    <row r="1969" spans="1:11" ht="15" customHeight="1" x14ac:dyDescent="0.25">
      <c r="A1969" s="62"/>
      <c r="B1969" s="62"/>
      <c r="C1969" s="78" t="s">
        <v>88</v>
      </c>
      <c r="D1969" s="102">
        <v>0</v>
      </c>
      <c r="E1969" s="102">
        <v>0</v>
      </c>
      <c r="F1969" s="102">
        <v>0</v>
      </c>
      <c r="G1969" s="102">
        <v>0</v>
      </c>
      <c r="H1969" s="62"/>
      <c r="I1969" s="62"/>
      <c r="J1969" s="62"/>
      <c r="K1969" s="62"/>
    </row>
    <row r="1970" spans="1:11" ht="15" customHeight="1" x14ac:dyDescent="0.25">
      <c r="A1970" s="62"/>
      <c r="B1970" s="62"/>
      <c r="C1970" s="78" t="s">
        <v>80</v>
      </c>
      <c r="D1970" s="102">
        <v>0</v>
      </c>
      <c r="E1970" s="102">
        <v>0</v>
      </c>
      <c r="F1970" s="102">
        <v>0</v>
      </c>
      <c r="G1970" s="102">
        <v>0</v>
      </c>
      <c r="H1970" s="62"/>
      <c r="I1970" s="62"/>
      <c r="J1970" s="62"/>
      <c r="K1970" s="62"/>
    </row>
    <row r="1971" spans="1:11" ht="15" customHeight="1" x14ac:dyDescent="0.25">
      <c r="A1971" s="62"/>
      <c r="B1971" s="62"/>
      <c r="C1971" s="78" t="s">
        <v>89</v>
      </c>
      <c r="D1971" s="102">
        <v>0</v>
      </c>
      <c r="E1971" s="102">
        <v>0</v>
      </c>
      <c r="F1971" s="102">
        <v>0</v>
      </c>
      <c r="G1971" s="102">
        <v>0</v>
      </c>
      <c r="H1971" s="62"/>
      <c r="I1971" s="62"/>
      <c r="J1971" s="62"/>
      <c r="K1971" s="62"/>
    </row>
    <row r="1972" spans="1:11" ht="15" customHeight="1" x14ac:dyDescent="0.25">
      <c r="A1972" s="62"/>
      <c r="B1972" s="62"/>
      <c r="C1972" s="78" t="s">
        <v>90</v>
      </c>
      <c r="D1972" s="102">
        <v>0</v>
      </c>
      <c r="E1972" s="102">
        <v>0</v>
      </c>
      <c r="F1972" s="102">
        <v>0</v>
      </c>
      <c r="G1972" s="102">
        <v>0</v>
      </c>
      <c r="H1972" s="62"/>
      <c r="I1972" s="62"/>
      <c r="J1972" s="62"/>
      <c r="K1972" s="62"/>
    </row>
    <row r="1973" spans="1:11" ht="15" customHeight="1" x14ac:dyDescent="0.25">
      <c r="A1973" s="62"/>
      <c r="B1973" s="62"/>
      <c r="C1973" s="78" t="s">
        <v>91</v>
      </c>
      <c r="D1973" s="102">
        <v>0</v>
      </c>
      <c r="E1973" s="102">
        <v>0</v>
      </c>
      <c r="F1973" s="102">
        <v>0</v>
      </c>
      <c r="G1973" s="102">
        <v>0</v>
      </c>
      <c r="H1973" s="62"/>
      <c r="I1973" s="62"/>
      <c r="J1973" s="62"/>
      <c r="K1973" s="62"/>
    </row>
    <row r="1974" spans="1:11" ht="15" customHeight="1" x14ac:dyDescent="0.25">
      <c r="A1974" s="62"/>
      <c r="B1974" s="62"/>
      <c r="C1974" s="78" t="s">
        <v>92</v>
      </c>
      <c r="D1974" s="102">
        <v>0</v>
      </c>
      <c r="E1974" s="102">
        <v>0</v>
      </c>
      <c r="F1974" s="102">
        <v>0</v>
      </c>
      <c r="G1974" s="102">
        <v>0</v>
      </c>
      <c r="H1974" s="62"/>
      <c r="I1974" s="62"/>
      <c r="J1974" s="62"/>
      <c r="K1974" s="62"/>
    </row>
    <row r="1975" spans="1:11" ht="15" customHeight="1" x14ac:dyDescent="0.25">
      <c r="A1975" s="62"/>
      <c r="B1975" s="62"/>
      <c r="C1975" s="78" t="s">
        <v>93</v>
      </c>
      <c r="D1975" s="102">
        <v>2466281000</v>
      </c>
      <c r="E1975" s="102">
        <v>3465599000</v>
      </c>
      <c r="F1975" s="102">
        <v>3946171000</v>
      </c>
      <c r="G1975" s="102">
        <v>3046171000</v>
      </c>
      <c r="H1975" s="62"/>
      <c r="I1975" s="62"/>
      <c r="J1975" s="62"/>
      <c r="K1975" s="62"/>
    </row>
    <row r="1976" spans="1:11" ht="15" customHeight="1" x14ac:dyDescent="0.25">
      <c r="A1976" s="62"/>
      <c r="B1976" s="62"/>
      <c r="C1976" s="78" t="s">
        <v>80</v>
      </c>
      <c r="D1976" s="102">
        <v>25540000</v>
      </c>
      <c r="E1976" s="102">
        <v>126844000</v>
      </c>
      <c r="F1976" s="102">
        <v>238363000</v>
      </c>
      <c r="G1976" s="102">
        <v>138363000</v>
      </c>
      <c r="H1976" s="62"/>
      <c r="I1976" s="62"/>
      <c r="J1976" s="62"/>
      <c r="K1976" s="62"/>
    </row>
    <row r="1977" spans="1:11" ht="15" customHeight="1" x14ac:dyDescent="0.25">
      <c r="A1977" s="62"/>
      <c r="B1977" s="62"/>
      <c r="C1977" s="78" t="s">
        <v>89</v>
      </c>
      <c r="D1977" s="102">
        <v>1696331000</v>
      </c>
      <c r="E1977" s="102">
        <v>2150786000</v>
      </c>
      <c r="F1977" s="102">
        <v>2529308000</v>
      </c>
      <c r="G1977" s="102">
        <v>1529308000</v>
      </c>
      <c r="H1977" s="62"/>
      <c r="I1977" s="62"/>
      <c r="J1977" s="62"/>
      <c r="K1977" s="62"/>
    </row>
    <row r="1978" spans="1:11" ht="15" customHeight="1" x14ac:dyDescent="0.25">
      <c r="A1978" s="62"/>
      <c r="B1978" s="62"/>
      <c r="C1978" s="78" t="s">
        <v>90</v>
      </c>
      <c r="D1978" s="102">
        <v>0</v>
      </c>
      <c r="E1978" s="102">
        <v>262969000</v>
      </c>
      <c r="F1978" s="102">
        <v>0</v>
      </c>
      <c r="G1978" s="102">
        <v>0</v>
      </c>
      <c r="H1978" s="62"/>
      <c r="I1978" s="62"/>
      <c r="J1978" s="62"/>
      <c r="K1978" s="62"/>
    </row>
    <row r="1979" spans="1:11" ht="15" customHeight="1" x14ac:dyDescent="0.25">
      <c r="A1979" s="62"/>
      <c r="B1979" s="62"/>
      <c r="C1979" s="78" t="s">
        <v>91</v>
      </c>
      <c r="D1979" s="102">
        <v>744410000</v>
      </c>
      <c r="E1979" s="102">
        <v>851350000</v>
      </c>
      <c r="F1979" s="102">
        <v>1106700000</v>
      </c>
      <c r="G1979" s="102">
        <v>1306700000</v>
      </c>
      <c r="H1979" s="62"/>
      <c r="I1979" s="62"/>
      <c r="J1979" s="62"/>
      <c r="K1979" s="62"/>
    </row>
    <row r="1980" spans="1:11" ht="15" customHeight="1" x14ac:dyDescent="0.25">
      <c r="A1980" s="62"/>
      <c r="B1980" s="62"/>
      <c r="C1980" s="78" t="s">
        <v>92</v>
      </c>
      <c r="D1980" s="102">
        <v>0</v>
      </c>
      <c r="E1980" s="102">
        <v>73650000</v>
      </c>
      <c r="F1980" s="102">
        <v>71800000</v>
      </c>
      <c r="G1980" s="102">
        <v>71800000</v>
      </c>
      <c r="H1980" s="62"/>
      <c r="I1980" s="62"/>
      <c r="J1980" s="62"/>
      <c r="K1980" s="62"/>
    </row>
    <row r="1981" spans="1:11" ht="15" customHeight="1" x14ac:dyDescent="0.25">
      <c r="A1981" s="62"/>
      <c r="B1981" s="62"/>
      <c r="C1981" s="78" t="s">
        <v>94</v>
      </c>
      <c r="D1981" s="102">
        <v>0</v>
      </c>
      <c r="E1981" s="102">
        <v>0</v>
      </c>
      <c r="F1981" s="102">
        <v>0</v>
      </c>
      <c r="G1981" s="102">
        <v>0</v>
      </c>
      <c r="H1981" s="62"/>
      <c r="I1981" s="62"/>
      <c r="J1981" s="62"/>
      <c r="K1981" s="62"/>
    </row>
    <row r="1982" spans="1:11" ht="15" customHeight="1" x14ac:dyDescent="0.25">
      <c r="A1982" s="62"/>
      <c r="B1982" s="62"/>
      <c r="C1982" s="78" t="s">
        <v>80</v>
      </c>
      <c r="D1982" s="102">
        <v>0</v>
      </c>
      <c r="E1982" s="102">
        <v>0</v>
      </c>
      <c r="F1982" s="102">
        <v>0</v>
      </c>
      <c r="G1982" s="102">
        <v>0</v>
      </c>
      <c r="H1982" s="62"/>
      <c r="I1982" s="62"/>
      <c r="J1982" s="62"/>
      <c r="K1982" s="62"/>
    </row>
    <row r="1983" spans="1:11" ht="15" customHeight="1" x14ac:dyDescent="0.25">
      <c r="A1983" s="62"/>
      <c r="B1983" s="62"/>
      <c r="C1983" s="78" t="s">
        <v>89</v>
      </c>
      <c r="D1983" s="102">
        <v>0</v>
      </c>
      <c r="E1983" s="102">
        <v>0</v>
      </c>
      <c r="F1983" s="102">
        <v>0</v>
      </c>
      <c r="G1983" s="102">
        <v>0</v>
      </c>
      <c r="H1983" s="62"/>
      <c r="I1983" s="62"/>
      <c r="J1983" s="62"/>
      <c r="K1983" s="62"/>
    </row>
    <row r="1984" spans="1:11" ht="15" customHeight="1" x14ac:dyDescent="0.25">
      <c r="A1984" s="62"/>
      <c r="B1984" s="62"/>
      <c r="C1984" s="78" t="s">
        <v>90</v>
      </c>
      <c r="D1984" s="102">
        <v>0</v>
      </c>
      <c r="E1984" s="102">
        <v>0</v>
      </c>
      <c r="F1984" s="102">
        <v>0</v>
      </c>
      <c r="G1984" s="102">
        <v>0</v>
      </c>
      <c r="H1984" s="62"/>
      <c r="I1984" s="62"/>
      <c r="J1984" s="62"/>
      <c r="K1984" s="62"/>
    </row>
    <row r="1985" spans="1:11" ht="15" customHeight="1" x14ac:dyDescent="0.25">
      <c r="A1985" s="62"/>
      <c r="B1985" s="62"/>
      <c r="C1985" s="78" t="s">
        <v>91</v>
      </c>
      <c r="D1985" s="102">
        <v>0</v>
      </c>
      <c r="E1985" s="102">
        <v>0</v>
      </c>
      <c r="F1985" s="102">
        <v>0</v>
      </c>
      <c r="G1985" s="102">
        <v>0</v>
      </c>
      <c r="H1985" s="62"/>
      <c r="I1985" s="62"/>
      <c r="J1985" s="62"/>
      <c r="K1985" s="62"/>
    </row>
    <row r="1986" spans="1:11" ht="15" customHeight="1" x14ac:dyDescent="0.25">
      <c r="A1986" s="62"/>
      <c r="B1986" s="62"/>
      <c r="C1986" s="78" t="s">
        <v>92</v>
      </c>
      <c r="D1986" s="102">
        <v>0</v>
      </c>
      <c r="E1986" s="102">
        <v>0</v>
      </c>
      <c r="F1986" s="102">
        <v>0</v>
      </c>
      <c r="G1986" s="102">
        <v>0</v>
      </c>
      <c r="H1986" s="62"/>
      <c r="I1986" s="62"/>
      <c r="J1986" s="62"/>
      <c r="K1986" s="62"/>
    </row>
    <row r="1987" spans="1:11" ht="15" customHeight="1" x14ac:dyDescent="0.25">
      <c r="A1987" s="62"/>
      <c r="B1987" s="62"/>
      <c r="C1987" s="78" t="s">
        <v>95</v>
      </c>
      <c r="D1987" s="102">
        <v>0</v>
      </c>
      <c r="E1987" s="102">
        <v>0</v>
      </c>
      <c r="F1987" s="102">
        <v>0</v>
      </c>
      <c r="G1987" s="102">
        <v>0</v>
      </c>
      <c r="H1987" s="62"/>
      <c r="I1987" s="62"/>
      <c r="J1987" s="62"/>
      <c r="K1987" s="62"/>
    </row>
    <row r="1988" spans="1:11" ht="15" customHeight="1" x14ac:dyDescent="0.25">
      <c r="A1988" s="62"/>
      <c r="B1988" s="62"/>
      <c r="C1988" s="78" t="s">
        <v>96</v>
      </c>
      <c r="D1988" s="102">
        <v>0</v>
      </c>
      <c r="E1988" s="102">
        <v>0</v>
      </c>
      <c r="F1988" s="102">
        <v>0</v>
      </c>
      <c r="G1988" s="102">
        <v>0</v>
      </c>
      <c r="H1988" s="62"/>
      <c r="I1988" s="62"/>
      <c r="J1988" s="62"/>
      <c r="K1988" s="62"/>
    </row>
    <row r="1989" spans="1:11" ht="20.100000000000001" customHeight="1" x14ac:dyDescent="0.25">
      <c r="A1989" s="62"/>
      <c r="B1989" s="62"/>
      <c r="C1989" s="104" t="s">
        <v>20</v>
      </c>
      <c r="D1989" s="62"/>
      <c r="E1989" s="62"/>
      <c r="F1989" s="62"/>
      <c r="G1989" s="62"/>
      <c r="H1989" s="62"/>
      <c r="I1989" s="62"/>
      <c r="J1989" s="62"/>
      <c r="K1989" s="62"/>
    </row>
    <row r="1990" spans="1:11" ht="20.100000000000001" customHeight="1" x14ac:dyDescent="0.25">
      <c r="A1990" s="105" t="s">
        <v>497</v>
      </c>
      <c r="B1990" s="89" t="s">
        <v>396</v>
      </c>
      <c r="C1990" s="89" t="s">
        <v>1333</v>
      </c>
      <c r="D1990" s="62"/>
      <c r="E1990" s="106" t="s">
        <v>20</v>
      </c>
      <c r="F1990" s="89" t="s">
        <v>396</v>
      </c>
      <c r="G1990" s="89" t="s">
        <v>404</v>
      </c>
      <c r="H1990" s="107" t="s">
        <v>20</v>
      </c>
      <c r="I1990" s="106" t="s">
        <v>20</v>
      </c>
      <c r="J1990" s="89" t="s">
        <v>396</v>
      </c>
      <c r="K1990" s="89" t="s">
        <v>405</v>
      </c>
    </row>
    <row r="1991" spans="1:11" ht="20.100000000000001" customHeight="1" x14ac:dyDescent="0.25">
      <c r="A1991" s="108" t="s">
        <v>500</v>
      </c>
      <c r="B1991" s="89" t="s">
        <v>397</v>
      </c>
      <c r="C1991" s="89" t="s">
        <v>20</v>
      </c>
      <c r="D1991" s="62"/>
      <c r="E1991" s="108" t="s">
        <v>398</v>
      </c>
      <c r="F1991" s="89" t="s">
        <v>397</v>
      </c>
      <c r="G1991" s="89" t="s">
        <v>20</v>
      </c>
      <c r="H1991" s="62"/>
      <c r="I1991" s="108" t="s">
        <v>399</v>
      </c>
      <c r="J1991" s="89" t="s">
        <v>397</v>
      </c>
      <c r="K1991" s="89" t="s">
        <v>20</v>
      </c>
    </row>
    <row r="1992" spans="1:11" ht="20.100000000000001" customHeight="1" x14ac:dyDescent="0.25">
      <c r="A1992" s="109" t="s">
        <v>20</v>
      </c>
      <c r="B1992" s="89" t="s">
        <v>400</v>
      </c>
      <c r="C1992" s="89" t="s">
        <v>403</v>
      </c>
      <c r="D1992" s="62"/>
      <c r="E1992" s="109" t="s">
        <v>20</v>
      </c>
      <c r="F1992" s="89" t="s">
        <v>400</v>
      </c>
      <c r="G1992" s="89" t="s">
        <v>403</v>
      </c>
      <c r="H1992" s="62"/>
      <c r="I1992" s="109" t="s">
        <v>20</v>
      </c>
      <c r="J1992" s="89" t="s">
        <v>400</v>
      </c>
      <c r="K1992" s="89" t="s">
        <v>403</v>
      </c>
    </row>
  </sheetData>
  <mergeCells count="163">
    <mergeCell ref="C1901:G1901"/>
    <mergeCell ref="D1835:G1835"/>
    <mergeCell ref="C1844:G1844"/>
    <mergeCell ref="D1889:G1889"/>
    <mergeCell ref="D1890:G1890"/>
    <mergeCell ref="D1891:G1891"/>
    <mergeCell ref="D1892:G1892"/>
    <mergeCell ref="D1777:G1777"/>
    <mergeCell ref="D1778:G1778"/>
    <mergeCell ref="D1779:G1779"/>
    <mergeCell ref="C1788:G1788"/>
    <mergeCell ref="D1833:G1833"/>
    <mergeCell ref="D1834:G1834"/>
    <mergeCell ref="C1675:G1675"/>
    <mergeCell ref="D1720:G1720"/>
    <mergeCell ref="D1721:G1721"/>
    <mergeCell ref="D1722:G1722"/>
    <mergeCell ref="D1723:G1723"/>
    <mergeCell ref="C1732:G1732"/>
    <mergeCell ref="D1609:G1609"/>
    <mergeCell ref="D1610:G1610"/>
    <mergeCell ref="C1619:G1619"/>
    <mergeCell ref="D1664:G1664"/>
    <mergeCell ref="D1665:G1665"/>
    <mergeCell ref="D1666:G1666"/>
    <mergeCell ref="D1551:G1551"/>
    <mergeCell ref="D1552:G1552"/>
    <mergeCell ref="D1553:G1553"/>
    <mergeCell ref="C1562:G1562"/>
    <mergeCell ref="D1607:G1607"/>
    <mergeCell ref="D1608:G1608"/>
    <mergeCell ref="C1449:G1449"/>
    <mergeCell ref="D1494:G1494"/>
    <mergeCell ref="D1495:G1495"/>
    <mergeCell ref="D1496:G1496"/>
    <mergeCell ref="C1505:G1505"/>
    <mergeCell ref="D1550:G1550"/>
    <mergeCell ref="D1383:G1383"/>
    <mergeCell ref="D1384:G1384"/>
    <mergeCell ref="C1393:G1393"/>
    <mergeCell ref="D1438:G1438"/>
    <mergeCell ref="D1439:G1439"/>
    <mergeCell ref="D1440:G1440"/>
    <mergeCell ref="D1325:G1325"/>
    <mergeCell ref="D1326:G1326"/>
    <mergeCell ref="D1327:G1327"/>
    <mergeCell ref="D1328:G1328"/>
    <mergeCell ref="C1337:G1337"/>
    <mergeCell ref="D1382:G1382"/>
    <mergeCell ref="D1267:G1267"/>
    <mergeCell ref="D1268:G1268"/>
    <mergeCell ref="C1277:G1277"/>
    <mergeCell ref="D1322:G1322"/>
    <mergeCell ref="D1323:G1323"/>
    <mergeCell ref="C1324:G1324"/>
    <mergeCell ref="D1209:G1209"/>
    <mergeCell ref="D1210:G1210"/>
    <mergeCell ref="D1211:G1211"/>
    <mergeCell ref="C1220:G1220"/>
    <mergeCell ref="D1265:G1265"/>
    <mergeCell ref="D1266:G1266"/>
    <mergeCell ref="D1099:G1099"/>
    <mergeCell ref="C1108:G1108"/>
    <mergeCell ref="D1153:G1153"/>
    <mergeCell ref="D1154:G1154"/>
    <mergeCell ref="D1155:G1155"/>
    <mergeCell ref="C1164:G1164"/>
    <mergeCell ref="D1041:G1041"/>
    <mergeCell ref="D1042:G1042"/>
    <mergeCell ref="C1051:G1051"/>
    <mergeCell ref="D1096:G1096"/>
    <mergeCell ref="D1097:G1097"/>
    <mergeCell ref="D1098:G1098"/>
    <mergeCell ref="C939:G939"/>
    <mergeCell ref="D984:G984"/>
    <mergeCell ref="D985:G985"/>
    <mergeCell ref="D986:G986"/>
    <mergeCell ref="C995:G995"/>
    <mergeCell ref="D1040:G1040"/>
    <mergeCell ref="D873:G873"/>
    <mergeCell ref="C882:G882"/>
    <mergeCell ref="D927:G927"/>
    <mergeCell ref="D928:G928"/>
    <mergeCell ref="D929:G929"/>
    <mergeCell ref="D930:G930"/>
    <mergeCell ref="D815:G815"/>
    <mergeCell ref="D816:G816"/>
    <mergeCell ref="C825:G825"/>
    <mergeCell ref="D870:G870"/>
    <mergeCell ref="D871:G871"/>
    <mergeCell ref="D872:G872"/>
    <mergeCell ref="C713:G713"/>
    <mergeCell ref="D758:G758"/>
    <mergeCell ref="D759:G759"/>
    <mergeCell ref="D760:G760"/>
    <mergeCell ref="C769:G769"/>
    <mergeCell ref="D814:G814"/>
    <mergeCell ref="D647:G647"/>
    <mergeCell ref="D648:G648"/>
    <mergeCell ref="C657:G657"/>
    <mergeCell ref="D702:G702"/>
    <mergeCell ref="D703:G703"/>
    <mergeCell ref="D704:G704"/>
    <mergeCell ref="D589:G589"/>
    <mergeCell ref="D590:G590"/>
    <mergeCell ref="D591:G591"/>
    <mergeCell ref="D592:G592"/>
    <mergeCell ref="C601:G601"/>
    <mergeCell ref="D646:G646"/>
    <mergeCell ref="C487:G487"/>
    <mergeCell ref="D532:G532"/>
    <mergeCell ref="D533:G533"/>
    <mergeCell ref="D534:G534"/>
    <mergeCell ref="C543:G543"/>
    <mergeCell ref="C588:G588"/>
    <mergeCell ref="D421:G421"/>
    <mergeCell ref="D422:G422"/>
    <mergeCell ref="C431:G431"/>
    <mergeCell ref="D476:G476"/>
    <mergeCell ref="D477:G477"/>
    <mergeCell ref="D478:G478"/>
    <mergeCell ref="C319:G319"/>
    <mergeCell ref="D364:G364"/>
    <mergeCell ref="D365:G365"/>
    <mergeCell ref="D366:G366"/>
    <mergeCell ref="C375:G375"/>
    <mergeCell ref="D420:G420"/>
    <mergeCell ref="D253:G253"/>
    <mergeCell ref="D254:G254"/>
    <mergeCell ref="C263:G263"/>
    <mergeCell ref="D308:G308"/>
    <mergeCell ref="D309:G309"/>
    <mergeCell ref="D310:G310"/>
    <mergeCell ref="C151:G151"/>
    <mergeCell ref="D196:G196"/>
    <mergeCell ref="D197:G197"/>
    <mergeCell ref="D198:G198"/>
    <mergeCell ref="C207:G207"/>
    <mergeCell ref="D252:G252"/>
    <mergeCell ref="D85:G85"/>
    <mergeCell ref="D86:G86"/>
    <mergeCell ref="C95:G95"/>
    <mergeCell ref="D140:G140"/>
    <mergeCell ref="D141:G141"/>
    <mergeCell ref="D142:G142"/>
    <mergeCell ref="D27:G27"/>
    <mergeCell ref="D28:G28"/>
    <mergeCell ref="D29:G29"/>
    <mergeCell ref="D30:G30"/>
    <mergeCell ref="C39:G39"/>
    <mergeCell ref="D84:G84"/>
    <mergeCell ref="D7:G7"/>
    <mergeCell ref="C8:G8"/>
    <mergeCell ref="C9:G9"/>
    <mergeCell ref="D10:G10"/>
    <mergeCell ref="D18:G18"/>
    <mergeCell ref="C26:G26"/>
    <mergeCell ref="C1:G1"/>
    <mergeCell ref="C2:G2"/>
    <mergeCell ref="D3:G3"/>
    <mergeCell ref="D4:G4"/>
    <mergeCell ref="D5:G5"/>
    <mergeCell ref="D6:G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F7B24-33CD-41F5-9042-7EC1749A5340}">
  <dimension ref="A1:K124"/>
  <sheetViews>
    <sheetView workbookViewId="0">
      <selection sqref="A1:XFD1048576"/>
    </sheetView>
  </sheetViews>
  <sheetFormatPr defaultRowHeight="15" x14ac:dyDescent="0.25"/>
  <cols>
    <col min="1" max="1" width="13.28515625" customWidth="1"/>
    <col min="2" max="2" width="9.7109375" customWidth="1"/>
    <col min="3" max="3" width="28.28515625" customWidth="1"/>
    <col min="4" max="6" width="15.85546875" customWidth="1"/>
    <col min="7" max="7" width="16.140625" customWidth="1"/>
    <col min="8" max="8" width="6.7109375" customWidth="1"/>
    <col min="9" max="9" width="18.28515625" customWidth="1"/>
    <col min="10" max="10" width="10.7109375" customWidth="1"/>
    <col min="11" max="11" width="17.42578125" customWidth="1"/>
  </cols>
  <sheetData>
    <row r="1" spans="1:11" ht="20.100000000000001" customHeight="1" x14ac:dyDescent="0.25">
      <c r="A1" s="62"/>
      <c r="B1" s="62"/>
      <c r="C1" s="63" t="s">
        <v>0</v>
      </c>
      <c r="D1" s="64"/>
      <c r="E1" s="64"/>
      <c r="F1" s="64"/>
      <c r="G1" s="64"/>
      <c r="H1" s="62"/>
      <c r="I1" s="62"/>
      <c r="J1" s="62"/>
      <c r="K1" s="62"/>
    </row>
    <row r="2" spans="1:11" ht="24.95" customHeight="1" x14ac:dyDescent="0.25">
      <c r="A2" s="62"/>
      <c r="B2" s="62"/>
      <c r="C2" s="65" t="s">
        <v>1</v>
      </c>
      <c r="D2" s="61"/>
      <c r="E2" s="61"/>
      <c r="F2" s="61"/>
      <c r="G2" s="61"/>
      <c r="H2" s="62"/>
      <c r="I2" s="62"/>
      <c r="J2" s="62"/>
      <c r="K2" s="62"/>
    </row>
    <row r="3" spans="1:11" ht="14.1" customHeight="1" x14ac:dyDescent="0.25">
      <c r="A3" s="62"/>
      <c r="B3" s="62"/>
      <c r="C3" s="66" t="s">
        <v>2</v>
      </c>
      <c r="D3" s="67" t="s">
        <v>3</v>
      </c>
      <c r="E3" s="68"/>
      <c r="F3" s="68"/>
      <c r="G3" s="68"/>
      <c r="H3" s="62"/>
      <c r="I3" s="62"/>
      <c r="J3" s="62"/>
      <c r="K3" s="62"/>
    </row>
    <row r="4" spans="1:11" ht="14.1" customHeight="1" x14ac:dyDescent="0.25">
      <c r="A4" s="62"/>
      <c r="B4" s="62"/>
      <c r="C4" s="66" t="s">
        <v>4</v>
      </c>
      <c r="D4" s="67" t="s">
        <v>5</v>
      </c>
      <c r="E4" s="68"/>
      <c r="F4" s="68"/>
      <c r="G4" s="68"/>
      <c r="H4" s="62"/>
      <c r="I4" s="62"/>
      <c r="J4" s="62"/>
      <c r="K4" s="62"/>
    </row>
    <row r="5" spans="1:11" ht="14.1" customHeight="1" x14ac:dyDescent="0.25">
      <c r="A5" s="62"/>
      <c r="B5" s="62"/>
      <c r="C5" s="66" t="s">
        <v>6</v>
      </c>
      <c r="D5" s="67" t="s">
        <v>1012</v>
      </c>
      <c r="E5" s="68"/>
      <c r="F5" s="68"/>
      <c r="G5" s="68"/>
      <c r="H5" s="62"/>
      <c r="I5" s="62"/>
      <c r="J5" s="62"/>
      <c r="K5" s="62"/>
    </row>
    <row r="6" spans="1:11" ht="14.1" customHeight="1" x14ac:dyDescent="0.25">
      <c r="A6" s="62"/>
      <c r="B6" s="62"/>
      <c r="C6" s="66" t="s">
        <v>8</v>
      </c>
      <c r="D6" s="67" t="s">
        <v>1013</v>
      </c>
      <c r="E6" s="68"/>
      <c r="F6" s="68"/>
      <c r="G6" s="68"/>
      <c r="H6" s="62"/>
      <c r="I6" s="62"/>
      <c r="J6" s="62"/>
      <c r="K6" s="62"/>
    </row>
    <row r="7" spans="1:11" ht="14.1" customHeight="1" x14ac:dyDescent="0.25">
      <c r="A7" s="62"/>
      <c r="B7" s="62"/>
      <c r="C7" s="66" t="s">
        <v>10</v>
      </c>
      <c r="D7" s="69" t="s">
        <v>11</v>
      </c>
      <c r="E7" s="70"/>
      <c r="F7" s="70"/>
      <c r="G7" s="70"/>
      <c r="H7" s="62"/>
      <c r="I7" s="62"/>
      <c r="J7" s="62"/>
      <c r="K7" s="62"/>
    </row>
    <row r="8" spans="1:11" ht="14.1" customHeight="1" x14ac:dyDescent="0.25">
      <c r="A8" s="62"/>
      <c r="B8" s="62"/>
      <c r="C8" s="71" t="s">
        <v>12</v>
      </c>
      <c r="D8" s="72"/>
      <c r="E8" s="72"/>
      <c r="F8" s="72"/>
      <c r="G8" s="72"/>
      <c r="H8" s="62"/>
      <c r="I8" s="62"/>
      <c r="J8" s="62"/>
      <c r="K8" s="62"/>
    </row>
    <row r="9" spans="1:11" ht="30.95" customHeight="1" x14ac:dyDescent="0.25">
      <c r="A9" s="62"/>
      <c r="B9" s="62"/>
      <c r="C9" s="73" t="s">
        <v>1014</v>
      </c>
      <c r="D9" s="74"/>
      <c r="E9" s="74"/>
      <c r="F9" s="74"/>
      <c r="G9" s="74"/>
      <c r="H9" s="62"/>
      <c r="I9" s="62"/>
      <c r="J9" s="62"/>
      <c r="K9" s="62"/>
    </row>
    <row r="10" spans="1:11" ht="36.950000000000003" customHeight="1" x14ac:dyDescent="0.25">
      <c r="A10" s="62"/>
      <c r="B10" s="62"/>
      <c r="C10" s="75" t="s">
        <v>14</v>
      </c>
      <c r="D10" s="76" t="s">
        <v>1015</v>
      </c>
      <c r="E10" s="77"/>
      <c r="F10" s="77"/>
      <c r="G10" s="77"/>
      <c r="H10" s="62"/>
      <c r="I10" s="62"/>
      <c r="J10" s="62"/>
      <c r="K10" s="62"/>
    </row>
    <row r="11" spans="1:11" ht="27.95" customHeight="1" x14ac:dyDescent="0.25">
      <c r="A11" s="62"/>
      <c r="B11" s="62"/>
      <c r="C11" s="78" t="s">
        <v>16</v>
      </c>
      <c r="D11" s="79">
        <v>2021</v>
      </c>
      <c r="E11" s="79">
        <v>2022</v>
      </c>
      <c r="F11" s="79">
        <v>2023</v>
      </c>
      <c r="G11" s="79">
        <v>2024</v>
      </c>
      <c r="H11" s="62"/>
      <c r="I11" s="62"/>
      <c r="J11" s="62"/>
      <c r="K11" s="62"/>
    </row>
    <row r="12" spans="1:11" ht="14.1" customHeight="1" x14ac:dyDescent="0.25">
      <c r="A12" s="62"/>
      <c r="B12" s="62"/>
      <c r="C12" s="80"/>
      <c r="D12" s="81" t="s">
        <v>17</v>
      </c>
      <c r="E12" s="81" t="s">
        <v>18</v>
      </c>
      <c r="F12" s="81" t="s">
        <v>18</v>
      </c>
      <c r="G12" s="81" t="s">
        <v>18</v>
      </c>
      <c r="H12" s="62"/>
      <c r="I12" s="62"/>
      <c r="J12" s="62"/>
      <c r="K12" s="62"/>
    </row>
    <row r="13" spans="1:11" ht="20.100000000000001" customHeight="1" x14ac:dyDescent="0.25">
      <c r="A13" s="62"/>
      <c r="B13" s="62"/>
      <c r="C13" s="78" t="s">
        <v>1016</v>
      </c>
      <c r="D13" s="82" t="s">
        <v>20</v>
      </c>
      <c r="E13" s="82" t="s">
        <v>1017</v>
      </c>
      <c r="F13" s="82" t="s">
        <v>1018</v>
      </c>
      <c r="G13" s="82" t="s">
        <v>1019</v>
      </c>
      <c r="H13" s="62"/>
      <c r="I13" s="62"/>
      <c r="J13" s="62"/>
      <c r="K13" s="62"/>
    </row>
    <row r="14" spans="1:11" ht="83.1" customHeight="1" x14ac:dyDescent="0.25">
      <c r="A14" s="62"/>
      <c r="B14" s="62"/>
      <c r="C14" s="75" t="s">
        <v>29</v>
      </c>
      <c r="D14" s="76" t="s">
        <v>1020</v>
      </c>
      <c r="E14" s="77"/>
      <c r="F14" s="77"/>
      <c r="G14" s="77"/>
      <c r="H14" s="62"/>
      <c r="I14" s="62"/>
      <c r="J14" s="62"/>
      <c r="K14" s="62"/>
    </row>
    <row r="15" spans="1:11" ht="27.95" customHeight="1" x14ac:dyDescent="0.25">
      <c r="A15" s="62"/>
      <c r="B15" s="62"/>
      <c r="C15" s="78" t="s">
        <v>31</v>
      </c>
      <c r="D15" s="79">
        <v>2021</v>
      </c>
      <c r="E15" s="79">
        <v>2022</v>
      </c>
      <c r="F15" s="79">
        <v>2023</v>
      </c>
      <c r="G15" s="79">
        <v>2024</v>
      </c>
      <c r="H15" s="62"/>
      <c r="I15" s="62"/>
      <c r="J15" s="62"/>
      <c r="K15" s="62"/>
    </row>
    <row r="16" spans="1:11" ht="14.1" customHeight="1" x14ac:dyDescent="0.25">
      <c r="A16" s="62"/>
      <c r="B16" s="62"/>
      <c r="C16" s="80"/>
      <c r="D16" s="81" t="s">
        <v>17</v>
      </c>
      <c r="E16" s="81" t="s">
        <v>18</v>
      </c>
      <c r="F16" s="81" t="s">
        <v>18</v>
      </c>
      <c r="G16" s="81" t="s">
        <v>18</v>
      </c>
      <c r="H16" s="62"/>
      <c r="I16" s="62"/>
      <c r="J16" s="62"/>
      <c r="K16" s="62"/>
    </row>
    <row r="17" spans="1:11" ht="30.95" customHeight="1" x14ac:dyDescent="0.25">
      <c r="A17" s="62"/>
      <c r="B17" s="62"/>
      <c r="C17" s="78" t="s">
        <v>1021</v>
      </c>
      <c r="D17" s="82" t="s">
        <v>20</v>
      </c>
      <c r="E17" s="82" t="s">
        <v>1022</v>
      </c>
      <c r="F17" s="82" t="s">
        <v>1023</v>
      </c>
      <c r="G17" s="82" t="s">
        <v>1023</v>
      </c>
      <c r="H17" s="62"/>
      <c r="I17" s="62"/>
      <c r="J17" s="62"/>
      <c r="K17" s="62"/>
    </row>
    <row r="18" spans="1:11" ht="20.100000000000001" customHeight="1" x14ac:dyDescent="0.25">
      <c r="A18" s="62"/>
      <c r="B18" s="62"/>
      <c r="C18" s="78" t="s">
        <v>1024</v>
      </c>
      <c r="D18" s="82" t="s">
        <v>20</v>
      </c>
      <c r="E18" s="82" t="s">
        <v>1025</v>
      </c>
      <c r="F18" s="82" t="s">
        <v>1026</v>
      </c>
      <c r="G18" s="82" t="s">
        <v>1027</v>
      </c>
      <c r="H18" s="62"/>
      <c r="I18" s="62"/>
      <c r="J18" s="62"/>
      <c r="K18" s="62"/>
    </row>
    <row r="19" spans="1:11" ht="20.100000000000001" customHeight="1" x14ac:dyDescent="0.25">
      <c r="A19" s="62"/>
      <c r="B19" s="62"/>
      <c r="C19" s="78" t="s">
        <v>1028</v>
      </c>
      <c r="D19" s="82" t="s">
        <v>20</v>
      </c>
      <c r="E19" s="82" t="s">
        <v>889</v>
      </c>
      <c r="F19" s="82" t="s">
        <v>41</v>
      </c>
      <c r="G19" s="82" t="s">
        <v>26</v>
      </c>
      <c r="H19" s="62"/>
      <c r="I19" s="62"/>
      <c r="J19" s="62"/>
      <c r="K19" s="62"/>
    </row>
    <row r="20" spans="1:11" ht="14.1" customHeight="1" x14ac:dyDescent="0.25">
      <c r="A20" s="62"/>
      <c r="B20" s="62"/>
      <c r="C20" s="83" t="s">
        <v>44</v>
      </c>
      <c r="D20" s="84"/>
      <c r="E20" s="84"/>
      <c r="F20" s="84"/>
      <c r="G20" s="84"/>
      <c r="H20" s="62"/>
      <c r="I20" s="62"/>
      <c r="J20" s="62"/>
      <c r="K20" s="62"/>
    </row>
    <row r="21" spans="1:11" ht="14.1" customHeight="1" x14ac:dyDescent="0.25">
      <c r="A21" s="62"/>
      <c r="B21" s="62"/>
      <c r="C21" s="85" t="s">
        <v>1029</v>
      </c>
      <c r="D21" s="83" t="s">
        <v>1030</v>
      </c>
      <c r="E21" s="84"/>
      <c r="F21" s="84"/>
      <c r="G21" s="84"/>
      <c r="H21" s="62"/>
      <c r="I21" s="62"/>
      <c r="J21" s="62"/>
      <c r="K21" s="62"/>
    </row>
    <row r="22" spans="1:11" ht="45.95" customHeight="1" x14ac:dyDescent="0.25">
      <c r="A22" s="62"/>
      <c r="B22" s="62"/>
      <c r="C22" s="86" t="s">
        <v>47</v>
      </c>
      <c r="D22" s="87" t="s">
        <v>1031</v>
      </c>
      <c r="E22" s="88"/>
      <c r="F22" s="88"/>
      <c r="G22" s="88"/>
      <c r="H22" s="62"/>
      <c r="I22" s="62"/>
      <c r="J22" s="62"/>
      <c r="K22" s="62"/>
    </row>
    <row r="23" spans="1:11" ht="45.95" customHeight="1" x14ac:dyDescent="0.25">
      <c r="A23" s="62"/>
      <c r="B23" s="62"/>
      <c r="C23" s="89" t="s">
        <v>49</v>
      </c>
      <c r="D23" s="90" t="s">
        <v>1032</v>
      </c>
      <c r="E23" s="45"/>
      <c r="F23" s="45"/>
      <c r="G23" s="45"/>
      <c r="H23" s="62"/>
      <c r="I23" s="62"/>
      <c r="J23" s="62"/>
      <c r="K23" s="62"/>
    </row>
    <row r="24" spans="1:11" ht="45.95" customHeight="1" x14ac:dyDescent="0.25">
      <c r="A24" s="62"/>
      <c r="B24" s="62"/>
      <c r="C24" s="89" t="s">
        <v>51</v>
      </c>
      <c r="D24" s="90" t="s">
        <v>1033</v>
      </c>
      <c r="E24" s="45"/>
      <c r="F24" s="45"/>
      <c r="G24" s="45"/>
      <c r="H24" s="62"/>
      <c r="I24" s="62"/>
      <c r="J24" s="62"/>
      <c r="K24" s="62"/>
    </row>
    <row r="25" spans="1:11" ht="15" customHeight="1" x14ac:dyDescent="0.25">
      <c r="A25" s="62"/>
      <c r="B25" s="62"/>
      <c r="C25" s="91"/>
      <c r="D25" s="92">
        <v>2021</v>
      </c>
      <c r="E25" s="92">
        <v>2022</v>
      </c>
      <c r="F25" s="92">
        <v>2023</v>
      </c>
      <c r="G25" s="92">
        <v>2024</v>
      </c>
      <c r="H25" s="62"/>
      <c r="I25" s="62"/>
      <c r="J25" s="62"/>
      <c r="K25" s="62"/>
    </row>
    <row r="26" spans="1:11" ht="15" customHeight="1" x14ac:dyDescent="0.25">
      <c r="A26" s="62"/>
      <c r="B26" s="62"/>
      <c r="C26" s="93"/>
      <c r="D26" s="94" t="s">
        <v>17</v>
      </c>
      <c r="E26" s="94" t="s">
        <v>18</v>
      </c>
      <c r="F26" s="94" t="s">
        <v>18</v>
      </c>
      <c r="G26" s="94" t="s">
        <v>18</v>
      </c>
      <c r="H26" s="62"/>
      <c r="I26" s="62"/>
      <c r="J26" s="62"/>
      <c r="K26" s="62"/>
    </row>
    <row r="27" spans="1:11" ht="14.1" customHeight="1" x14ac:dyDescent="0.25">
      <c r="A27" s="62"/>
      <c r="B27" s="62"/>
      <c r="C27" s="78" t="s">
        <v>53</v>
      </c>
      <c r="D27" s="82" t="s">
        <v>581</v>
      </c>
      <c r="E27" s="82" t="s">
        <v>1034</v>
      </c>
      <c r="F27" s="82" t="s">
        <v>1034</v>
      </c>
      <c r="G27" s="82" t="s">
        <v>511</v>
      </c>
      <c r="H27" s="62"/>
      <c r="I27" s="62"/>
      <c r="J27" s="62"/>
      <c r="K27" s="62"/>
    </row>
    <row r="28" spans="1:11" ht="14.1" customHeight="1" x14ac:dyDescent="0.25">
      <c r="A28" s="62"/>
      <c r="B28" s="62"/>
      <c r="C28" s="78" t="s">
        <v>57</v>
      </c>
      <c r="D28" s="82" t="s">
        <v>1035</v>
      </c>
      <c r="E28" s="82" t="s">
        <v>1036</v>
      </c>
      <c r="F28" s="82" t="s">
        <v>1037</v>
      </c>
      <c r="G28" s="82" t="s">
        <v>1038</v>
      </c>
      <c r="H28" s="62"/>
      <c r="I28" s="62"/>
      <c r="J28" s="62"/>
      <c r="K28" s="62"/>
    </row>
    <row r="29" spans="1:11" ht="14.1" customHeight="1" x14ac:dyDescent="0.25">
      <c r="A29" s="62"/>
      <c r="B29" s="62"/>
      <c r="C29" s="78" t="s">
        <v>62</v>
      </c>
      <c r="D29" s="82" t="s">
        <v>1039</v>
      </c>
      <c r="E29" s="82" t="s">
        <v>1040</v>
      </c>
      <c r="F29" s="82" t="s">
        <v>1041</v>
      </c>
      <c r="G29" s="82" t="s">
        <v>1042</v>
      </c>
      <c r="H29" s="62"/>
      <c r="I29" s="62"/>
      <c r="J29" s="62"/>
      <c r="K29" s="62"/>
    </row>
    <row r="30" spans="1:11" ht="14.1" customHeight="1" x14ac:dyDescent="0.25">
      <c r="A30" s="62"/>
      <c r="B30" s="62"/>
      <c r="C30" s="78" t="s">
        <v>67</v>
      </c>
      <c r="D30" s="82" t="s">
        <v>20</v>
      </c>
      <c r="E30" s="82" t="s">
        <v>1043</v>
      </c>
      <c r="F30" s="82" t="s">
        <v>43</v>
      </c>
      <c r="G30" s="82" t="s">
        <v>1044</v>
      </c>
      <c r="H30" s="62"/>
      <c r="I30" s="62"/>
      <c r="J30" s="62"/>
      <c r="K30" s="62"/>
    </row>
    <row r="31" spans="1:11" ht="14.1" customHeight="1" x14ac:dyDescent="0.25">
      <c r="A31" s="62"/>
      <c r="B31" s="62"/>
      <c r="C31" s="78" t="s">
        <v>70</v>
      </c>
      <c r="D31" s="82" t="s">
        <v>20</v>
      </c>
      <c r="E31" s="82" t="s">
        <v>1045</v>
      </c>
      <c r="F31" s="82" t="s">
        <v>1046</v>
      </c>
      <c r="G31" s="82" t="s">
        <v>1047</v>
      </c>
      <c r="H31" s="62"/>
      <c r="I31" s="62"/>
      <c r="J31" s="62"/>
      <c r="K31" s="62"/>
    </row>
    <row r="32" spans="1:11" ht="14.1" customHeight="1" x14ac:dyDescent="0.25">
      <c r="A32" s="62"/>
      <c r="B32" s="62"/>
      <c r="C32" s="78" t="s">
        <v>74</v>
      </c>
      <c r="D32" s="82" t="s">
        <v>20</v>
      </c>
      <c r="E32" s="82" t="s">
        <v>1048</v>
      </c>
      <c r="F32" s="82" t="s">
        <v>1046</v>
      </c>
      <c r="G32" s="82" t="s">
        <v>1049</v>
      </c>
      <c r="H32" s="62"/>
      <c r="I32" s="62"/>
      <c r="J32" s="62"/>
      <c r="K32" s="62"/>
    </row>
    <row r="33" spans="1:11" ht="14.1" customHeight="1" x14ac:dyDescent="0.25">
      <c r="A33" s="62"/>
      <c r="B33" s="62"/>
      <c r="C33" s="95" t="s">
        <v>78</v>
      </c>
      <c r="D33" s="96"/>
      <c r="E33" s="96"/>
      <c r="F33" s="96"/>
      <c r="G33" s="96"/>
      <c r="H33" s="62"/>
      <c r="I33" s="62"/>
      <c r="J33" s="62"/>
      <c r="K33" s="62"/>
    </row>
    <row r="34" spans="1:11" ht="14.1" customHeight="1" x14ac:dyDescent="0.25">
      <c r="A34" s="62"/>
      <c r="B34" s="62"/>
      <c r="C34" s="91"/>
      <c r="D34" s="92">
        <v>2021</v>
      </c>
      <c r="E34" s="92">
        <v>2022</v>
      </c>
      <c r="F34" s="92">
        <v>2023</v>
      </c>
      <c r="G34" s="92">
        <v>2024</v>
      </c>
      <c r="H34" s="62"/>
      <c r="I34" s="62"/>
      <c r="J34" s="62"/>
      <c r="K34" s="62"/>
    </row>
    <row r="35" spans="1:11" ht="14.1" customHeight="1" x14ac:dyDescent="0.25">
      <c r="A35" s="62"/>
      <c r="B35" s="62"/>
      <c r="C35" s="93"/>
      <c r="D35" s="94" t="s">
        <v>17</v>
      </c>
      <c r="E35" s="94" t="s">
        <v>18</v>
      </c>
      <c r="F35" s="94" t="s">
        <v>18</v>
      </c>
      <c r="G35" s="94" t="s">
        <v>18</v>
      </c>
      <c r="H35" s="62"/>
      <c r="I35" s="62"/>
      <c r="J35" s="62"/>
      <c r="K35" s="62"/>
    </row>
    <row r="36" spans="1:11" ht="14.1" customHeight="1" x14ac:dyDescent="0.25">
      <c r="A36" s="62"/>
      <c r="B36" s="62"/>
      <c r="C36" s="97" t="s">
        <v>79</v>
      </c>
      <c r="D36" s="98">
        <v>0</v>
      </c>
      <c r="E36" s="98">
        <v>0</v>
      </c>
      <c r="F36" s="98">
        <v>0</v>
      </c>
      <c r="G36" s="98">
        <v>0</v>
      </c>
      <c r="H36" s="62"/>
      <c r="I36" s="62"/>
      <c r="J36" s="62"/>
      <c r="K36" s="62"/>
    </row>
    <row r="37" spans="1:11" ht="14.1" customHeight="1" x14ac:dyDescent="0.25">
      <c r="A37" s="62"/>
      <c r="B37" s="62"/>
      <c r="C37" s="97" t="s">
        <v>80</v>
      </c>
      <c r="D37" s="98">
        <v>0</v>
      </c>
      <c r="E37" s="98">
        <v>0</v>
      </c>
      <c r="F37" s="98">
        <v>0</v>
      </c>
      <c r="G37" s="98">
        <v>0</v>
      </c>
      <c r="H37" s="62"/>
      <c r="I37" s="62"/>
      <c r="J37" s="62"/>
      <c r="K37" s="62"/>
    </row>
    <row r="38" spans="1:11" ht="14.1" customHeight="1" x14ac:dyDescent="0.25">
      <c r="A38" s="62"/>
      <c r="B38" s="62"/>
      <c r="C38" s="97" t="s">
        <v>81</v>
      </c>
      <c r="D38" s="98">
        <v>0</v>
      </c>
      <c r="E38" s="98">
        <v>0</v>
      </c>
      <c r="F38" s="98">
        <v>0</v>
      </c>
      <c r="G38" s="98">
        <v>0</v>
      </c>
      <c r="H38" s="62"/>
      <c r="I38" s="62"/>
      <c r="J38" s="62"/>
      <c r="K38" s="62"/>
    </row>
    <row r="39" spans="1:11" ht="14.1" customHeight="1" x14ac:dyDescent="0.25">
      <c r="A39" s="62"/>
      <c r="B39" s="62"/>
      <c r="C39" s="97" t="s">
        <v>82</v>
      </c>
      <c r="D39" s="98">
        <v>0</v>
      </c>
      <c r="E39" s="98">
        <v>0</v>
      </c>
      <c r="F39" s="98">
        <v>0</v>
      </c>
      <c r="G39" s="98">
        <v>0</v>
      </c>
      <c r="H39" s="62"/>
      <c r="I39" s="62"/>
      <c r="J39" s="62"/>
      <c r="K39" s="62"/>
    </row>
    <row r="40" spans="1:11" ht="14.1" customHeight="1" x14ac:dyDescent="0.25">
      <c r="A40" s="62"/>
      <c r="B40" s="62"/>
      <c r="C40" s="97" t="s">
        <v>80</v>
      </c>
      <c r="D40" s="98">
        <v>0</v>
      </c>
      <c r="E40" s="98">
        <v>0</v>
      </c>
      <c r="F40" s="98">
        <v>0</v>
      </c>
      <c r="G40" s="98">
        <v>0</v>
      </c>
      <c r="H40" s="62"/>
      <c r="I40" s="62"/>
      <c r="J40" s="62"/>
      <c r="K40" s="62"/>
    </row>
    <row r="41" spans="1:11" ht="14.1" customHeight="1" x14ac:dyDescent="0.25">
      <c r="A41" s="62"/>
      <c r="B41" s="62"/>
      <c r="C41" s="97" t="s">
        <v>81</v>
      </c>
      <c r="D41" s="98">
        <v>0</v>
      </c>
      <c r="E41" s="98">
        <v>0</v>
      </c>
      <c r="F41" s="98">
        <v>0</v>
      </c>
      <c r="G41" s="98">
        <v>0</v>
      </c>
      <c r="H41" s="62"/>
      <c r="I41" s="62"/>
      <c r="J41" s="62"/>
      <c r="K41" s="62"/>
    </row>
    <row r="42" spans="1:11" ht="14.1" customHeight="1" x14ac:dyDescent="0.25">
      <c r="A42" s="62"/>
      <c r="B42" s="62"/>
      <c r="C42" s="97" t="s">
        <v>83</v>
      </c>
      <c r="D42" s="98">
        <v>19350000</v>
      </c>
      <c r="E42" s="98">
        <v>20000000</v>
      </c>
      <c r="F42" s="98">
        <v>25000000</v>
      </c>
      <c r="G42" s="98">
        <v>25000000</v>
      </c>
      <c r="H42" s="62"/>
      <c r="I42" s="62"/>
      <c r="J42" s="62"/>
      <c r="K42" s="62"/>
    </row>
    <row r="43" spans="1:11" ht="14.1" customHeight="1" x14ac:dyDescent="0.25">
      <c r="A43" s="62"/>
      <c r="B43" s="62"/>
      <c r="C43" s="97" t="s">
        <v>80</v>
      </c>
      <c r="D43" s="98">
        <v>19350000</v>
      </c>
      <c r="E43" s="98">
        <v>20000000</v>
      </c>
      <c r="F43" s="98">
        <v>25000000</v>
      </c>
      <c r="G43" s="98">
        <v>25000000</v>
      </c>
      <c r="H43" s="62"/>
      <c r="I43" s="62"/>
      <c r="J43" s="62"/>
      <c r="K43" s="62"/>
    </row>
    <row r="44" spans="1:11" ht="14.1" customHeight="1" x14ac:dyDescent="0.25">
      <c r="A44" s="62"/>
      <c r="B44" s="62"/>
      <c r="C44" s="97" t="s">
        <v>81</v>
      </c>
      <c r="D44" s="98">
        <v>0</v>
      </c>
      <c r="E44" s="98">
        <v>0</v>
      </c>
      <c r="F44" s="98">
        <v>0</v>
      </c>
      <c r="G44" s="98">
        <v>0</v>
      </c>
      <c r="H44" s="62"/>
      <c r="I44" s="62"/>
      <c r="J44" s="62"/>
      <c r="K44" s="62"/>
    </row>
    <row r="45" spans="1:11" ht="14.1" customHeight="1" x14ac:dyDescent="0.25">
      <c r="A45" s="62"/>
      <c r="B45" s="62"/>
      <c r="C45" s="97" t="s">
        <v>84</v>
      </c>
      <c r="D45" s="98">
        <v>0</v>
      </c>
      <c r="E45" s="98">
        <v>0</v>
      </c>
      <c r="F45" s="98">
        <v>0</v>
      </c>
      <c r="G45" s="98">
        <v>0</v>
      </c>
      <c r="H45" s="62"/>
      <c r="I45" s="62"/>
      <c r="J45" s="62"/>
      <c r="K45" s="62"/>
    </row>
    <row r="46" spans="1:11" ht="14.1" customHeight="1" x14ac:dyDescent="0.25">
      <c r="A46" s="62"/>
      <c r="B46" s="62"/>
      <c r="C46" s="97" t="s">
        <v>80</v>
      </c>
      <c r="D46" s="98">
        <v>0</v>
      </c>
      <c r="E46" s="98">
        <v>0</v>
      </c>
      <c r="F46" s="98">
        <v>0</v>
      </c>
      <c r="G46" s="98">
        <v>0</v>
      </c>
      <c r="H46" s="62"/>
      <c r="I46" s="62"/>
      <c r="J46" s="62"/>
      <c r="K46" s="62"/>
    </row>
    <row r="47" spans="1:11" ht="14.1" customHeight="1" x14ac:dyDescent="0.25">
      <c r="A47" s="62"/>
      <c r="B47" s="62"/>
      <c r="C47" s="97" t="s">
        <v>81</v>
      </c>
      <c r="D47" s="98">
        <v>0</v>
      </c>
      <c r="E47" s="98">
        <v>0</v>
      </c>
      <c r="F47" s="98">
        <v>0</v>
      </c>
      <c r="G47" s="98">
        <v>0</v>
      </c>
      <c r="H47" s="62"/>
      <c r="I47" s="62"/>
      <c r="J47" s="62"/>
      <c r="K47" s="62"/>
    </row>
    <row r="48" spans="1:11" ht="14.1" customHeight="1" x14ac:dyDescent="0.25">
      <c r="A48" s="62"/>
      <c r="B48" s="62"/>
      <c r="C48" s="97" t="s">
        <v>85</v>
      </c>
      <c r="D48" s="98">
        <v>0</v>
      </c>
      <c r="E48" s="98">
        <v>0</v>
      </c>
      <c r="F48" s="98">
        <v>0</v>
      </c>
      <c r="G48" s="98">
        <v>0</v>
      </c>
      <c r="H48" s="62"/>
      <c r="I48" s="62"/>
      <c r="J48" s="62"/>
      <c r="K48" s="62"/>
    </row>
    <row r="49" spans="1:11" ht="14.1" customHeight="1" x14ac:dyDescent="0.25">
      <c r="A49" s="62"/>
      <c r="B49" s="62"/>
      <c r="C49" s="97" t="s">
        <v>80</v>
      </c>
      <c r="D49" s="98">
        <v>0</v>
      </c>
      <c r="E49" s="98">
        <v>0</v>
      </c>
      <c r="F49" s="98">
        <v>0</v>
      </c>
      <c r="G49" s="98">
        <v>0</v>
      </c>
      <c r="H49" s="62"/>
      <c r="I49" s="62"/>
      <c r="J49" s="62"/>
      <c r="K49" s="62"/>
    </row>
    <row r="50" spans="1:11" ht="14.1" customHeight="1" x14ac:dyDescent="0.25">
      <c r="A50" s="62"/>
      <c r="B50" s="62"/>
      <c r="C50" s="97" t="s">
        <v>81</v>
      </c>
      <c r="D50" s="98">
        <v>0</v>
      </c>
      <c r="E50" s="98">
        <v>0</v>
      </c>
      <c r="F50" s="98">
        <v>0</v>
      </c>
      <c r="G50" s="98">
        <v>0</v>
      </c>
      <c r="H50" s="62"/>
      <c r="I50" s="62"/>
      <c r="J50" s="62"/>
      <c r="K50" s="62"/>
    </row>
    <row r="51" spans="1:11" ht="14.1" customHeight="1" x14ac:dyDescent="0.25">
      <c r="A51" s="62"/>
      <c r="B51" s="62"/>
      <c r="C51" s="97" t="s">
        <v>86</v>
      </c>
      <c r="D51" s="98">
        <v>0</v>
      </c>
      <c r="E51" s="98">
        <v>0</v>
      </c>
      <c r="F51" s="98">
        <v>0</v>
      </c>
      <c r="G51" s="98">
        <v>0</v>
      </c>
      <c r="H51" s="62"/>
      <c r="I51" s="62"/>
      <c r="J51" s="62"/>
      <c r="K51" s="62"/>
    </row>
    <row r="52" spans="1:11" ht="14.1" customHeight="1" x14ac:dyDescent="0.25">
      <c r="A52" s="62"/>
      <c r="B52" s="62"/>
      <c r="C52" s="97" t="s">
        <v>80</v>
      </c>
      <c r="D52" s="98">
        <v>0</v>
      </c>
      <c r="E52" s="98">
        <v>0</v>
      </c>
      <c r="F52" s="98">
        <v>0</v>
      </c>
      <c r="G52" s="98">
        <v>0</v>
      </c>
      <c r="H52" s="62"/>
      <c r="I52" s="62"/>
      <c r="J52" s="62"/>
      <c r="K52" s="62"/>
    </row>
    <row r="53" spans="1:11" ht="14.1" customHeight="1" x14ac:dyDescent="0.25">
      <c r="A53" s="62"/>
      <c r="B53" s="62"/>
      <c r="C53" s="97" t="s">
        <v>81</v>
      </c>
      <c r="D53" s="98">
        <v>0</v>
      </c>
      <c r="E53" s="98">
        <v>0</v>
      </c>
      <c r="F53" s="98">
        <v>0</v>
      </c>
      <c r="G53" s="98">
        <v>0</v>
      </c>
      <c r="H53" s="62"/>
      <c r="I53" s="62"/>
      <c r="J53" s="62"/>
      <c r="K53" s="62"/>
    </row>
    <row r="54" spans="1:11" ht="14.1" customHeight="1" x14ac:dyDescent="0.25">
      <c r="A54" s="62"/>
      <c r="B54" s="62"/>
      <c r="C54" s="97" t="s">
        <v>87</v>
      </c>
      <c r="D54" s="98">
        <v>0</v>
      </c>
      <c r="E54" s="98">
        <v>0</v>
      </c>
      <c r="F54" s="98">
        <v>0</v>
      </c>
      <c r="G54" s="98">
        <v>0</v>
      </c>
      <c r="H54" s="62"/>
      <c r="I54" s="62"/>
      <c r="J54" s="62"/>
      <c r="K54" s="62"/>
    </row>
    <row r="55" spans="1:11" ht="14.1" customHeight="1" x14ac:dyDescent="0.25">
      <c r="A55" s="62"/>
      <c r="B55" s="62"/>
      <c r="C55" s="97" t="s">
        <v>80</v>
      </c>
      <c r="D55" s="98">
        <v>0</v>
      </c>
      <c r="E55" s="98">
        <v>0</v>
      </c>
      <c r="F55" s="98">
        <v>0</v>
      </c>
      <c r="G55" s="98">
        <v>0</v>
      </c>
      <c r="H55" s="62"/>
      <c r="I55" s="62"/>
      <c r="J55" s="62"/>
      <c r="K55" s="62"/>
    </row>
    <row r="56" spans="1:11" ht="14.1" customHeight="1" x14ac:dyDescent="0.25">
      <c r="A56" s="62"/>
      <c r="B56" s="62"/>
      <c r="C56" s="97" t="s">
        <v>81</v>
      </c>
      <c r="D56" s="98">
        <v>0</v>
      </c>
      <c r="E56" s="98">
        <v>0</v>
      </c>
      <c r="F56" s="98">
        <v>0</v>
      </c>
      <c r="G56" s="98">
        <v>0</v>
      </c>
      <c r="H56" s="62"/>
      <c r="I56" s="62"/>
      <c r="J56" s="62"/>
      <c r="K56" s="62"/>
    </row>
    <row r="57" spans="1:11" ht="14.1" customHeight="1" x14ac:dyDescent="0.25">
      <c r="A57" s="62"/>
      <c r="B57" s="62"/>
      <c r="C57" s="97" t="s">
        <v>88</v>
      </c>
      <c r="D57" s="98">
        <v>0</v>
      </c>
      <c r="E57" s="98">
        <v>0</v>
      </c>
      <c r="F57" s="98">
        <v>0</v>
      </c>
      <c r="G57" s="98">
        <v>0</v>
      </c>
      <c r="H57" s="62"/>
      <c r="I57" s="62"/>
      <c r="J57" s="62"/>
      <c r="K57" s="62"/>
    </row>
    <row r="58" spans="1:11" ht="14.1" customHeight="1" x14ac:dyDescent="0.25">
      <c r="A58" s="62"/>
      <c r="B58" s="62"/>
      <c r="C58" s="97" t="s">
        <v>80</v>
      </c>
      <c r="D58" s="98">
        <v>0</v>
      </c>
      <c r="E58" s="98">
        <v>0</v>
      </c>
      <c r="F58" s="98">
        <v>0</v>
      </c>
      <c r="G58" s="98">
        <v>0</v>
      </c>
      <c r="H58" s="62"/>
      <c r="I58" s="62"/>
      <c r="J58" s="62"/>
      <c r="K58" s="62"/>
    </row>
    <row r="59" spans="1:11" ht="14.1" customHeight="1" x14ac:dyDescent="0.25">
      <c r="A59" s="62"/>
      <c r="B59" s="62"/>
      <c r="C59" s="97" t="s">
        <v>89</v>
      </c>
      <c r="D59" s="98">
        <v>0</v>
      </c>
      <c r="E59" s="98">
        <v>0</v>
      </c>
      <c r="F59" s="98">
        <v>0</v>
      </c>
      <c r="G59" s="98">
        <v>0</v>
      </c>
      <c r="H59" s="62"/>
      <c r="I59" s="62"/>
      <c r="J59" s="62"/>
      <c r="K59" s="62"/>
    </row>
    <row r="60" spans="1:11" ht="14.1" customHeight="1" x14ac:dyDescent="0.25">
      <c r="A60" s="62"/>
      <c r="B60" s="62"/>
      <c r="C60" s="97" t="s">
        <v>90</v>
      </c>
      <c r="D60" s="98">
        <v>0</v>
      </c>
      <c r="E60" s="98">
        <v>0</v>
      </c>
      <c r="F60" s="98">
        <v>0</v>
      </c>
      <c r="G60" s="98">
        <v>0</v>
      </c>
      <c r="H60" s="62"/>
      <c r="I60" s="62"/>
      <c r="J60" s="62"/>
      <c r="K60" s="62"/>
    </row>
    <row r="61" spans="1:11" ht="14.1" customHeight="1" x14ac:dyDescent="0.25">
      <c r="A61" s="62"/>
      <c r="B61" s="62"/>
      <c r="C61" s="97" t="s">
        <v>91</v>
      </c>
      <c r="D61" s="98">
        <v>0</v>
      </c>
      <c r="E61" s="98">
        <v>0</v>
      </c>
      <c r="F61" s="98">
        <v>0</v>
      </c>
      <c r="G61" s="98">
        <v>0</v>
      </c>
      <c r="H61" s="62"/>
      <c r="I61" s="62"/>
      <c r="J61" s="62"/>
      <c r="K61" s="62"/>
    </row>
    <row r="62" spans="1:11" ht="14.1" customHeight="1" x14ac:dyDescent="0.25">
      <c r="A62" s="62"/>
      <c r="B62" s="62"/>
      <c r="C62" s="97" t="s">
        <v>92</v>
      </c>
      <c r="D62" s="98">
        <v>0</v>
      </c>
      <c r="E62" s="98">
        <v>0</v>
      </c>
      <c r="F62" s="98">
        <v>0</v>
      </c>
      <c r="G62" s="98">
        <v>0</v>
      </c>
      <c r="H62" s="62"/>
      <c r="I62" s="62"/>
      <c r="J62" s="62"/>
      <c r="K62" s="62"/>
    </row>
    <row r="63" spans="1:11" ht="14.1" customHeight="1" x14ac:dyDescent="0.25">
      <c r="A63" s="62"/>
      <c r="B63" s="62"/>
      <c r="C63" s="97" t="s">
        <v>93</v>
      </c>
      <c r="D63" s="98">
        <v>0</v>
      </c>
      <c r="E63" s="98">
        <v>0</v>
      </c>
      <c r="F63" s="98">
        <v>0</v>
      </c>
      <c r="G63" s="98">
        <v>0</v>
      </c>
      <c r="H63" s="62"/>
      <c r="I63" s="62"/>
      <c r="J63" s="62"/>
      <c r="K63" s="62"/>
    </row>
    <row r="64" spans="1:11" ht="14.1" customHeight="1" x14ac:dyDescent="0.25">
      <c r="A64" s="62"/>
      <c r="B64" s="62"/>
      <c r="C64" s="97" t="s">
        <v>80</v>
      </c>
      <c r="D64" s="98">
        <v>0</v>
      </c>
      <c r="E64" s="98">
        <v>0</v>
      </c>
      <c r="F64" s="98">
        <v>0</v>
      </c>
      <c r="G64" s="98">
        <v>0</v>
      </c>
      <c r="H64" s="62"/>
      <c r="I64" s="62"/>
      <c r="J64" s="62"/>
      <c r="K64" s="62"/>
    </row>
    <row r="65" spans="1:11" ht="14.1" customHeight="1" x14ac:dyDescent="0.25">
      <c r="A65" s="62"/>
      <c r="B65" s="62"/>
      <c r="C65" s="97" t="s">
        <v>89</v>
      </c>
      <c r="D65" s="98">
        <v>0</v>
      </c>
      <c r="E65" s="98">
        <v>0</v>
      </c>
      <c r="F65" s="98">
        <v>0</v>
      </c>
      <c r="G65" s="98">
        <v>0</v>
      </c>
      <c r="H65" s="62"/>
      <c r="I65" s="62"/>
      <c r="J65" s="62"/>
      <c r="K65" s="62"/>
    </row>
    <row r="66" spans="1:11" ht="14.1" customHeight="1" x14ac:dyDescent="0.25">
      <c r="A66" s="62"/>
      <c r="B66" s="62"/>
      <c r="C66" s="97" t="s">
        <v>90</v>
      </c>
      <c r="D66" s="98">
        <v>0</v>
      </c>
      <c r="E66" s="98">
        <v>0</v>
      </c>
      <c r="F66" s="98">
        <v>0</v>
      </c>
      <c r="G66" s="98">
        <v>0</v>
      </c>
      <c r="H66" s="62"/>
      <c r="I66" s="62"/>
      <c r="J66" s="62"/>
      <c r="K66" s="62"/>
    </row>
    <row r="67" spans="1:11" ht="14.1" customHeight="1" x14ac:dyDescent="0.25">
      <c r="A67" s="62"/>
      <c r="B67" s="62"/>
      <c r="C67" s="97" t="s">
        <v>91</v>
      </c>
      <c r="D67" s="98">
        <v>0</v>
      </c>
      <c r="E67" s="98">
        <v>0</v>
      </c>
      <c r="F67" s="98">
        <v>0</v>
      </c>
      <c r="G67" s="98">
        <v>0</v>
      </c>
      <c r="H67" s="62"/>
      <c r="I67" s="62"/>
      <c r="J67" s="62"/>
      <c r="K67" s="62"/>
    </row>
    <row r="68" spans="1:11" ht="14.1" customHeight="1" x14ac:dyDescent="0.25">
      <c r="A68" s="62"/>
      <c r="B68" s="62"/>
      <c r="C68" s="97" t="s">
        <v>92</v>
      </c>
      <c r="D68" s="98">
        <v>0</v>
      </c>
      <c r="E68" s="98">
        <v>0</v>
      </c>
      <c r="F68" s="98">
        <v>0</v>
      </c>
      <c r="G68" s="98">
        <v>0</v>
      </c>
      <c r="H68" s="62"/>
      <c r="I68" s="62"/>
      <c r="J68" s="62"/>
      <c r="K68" s="62"/>
    </row>
    <row r="69" spans="1:11" ht="14.1" customHeight="1" x14ac:dyDescent="0.25">
      <c r="A69" s="62"/>
      <c r="B69" s="62"/>
      <c r="C69" s="97" t="s">
        <v>94</v>
      </c>
      <c r="D69" s="98">
        <v>0</v>
      </c>
      <c r="E69" s="98">
        <v>0</v>
      </c>
      <c r="F69" s="98">
        <v>0</v>
      </c>
      <c r="G69" s="98">
        <v>0</v>
      </c>
      <c r="H69" s="62"/>
      <c r="I69" s="62"/>
      <c r="J69" s="62"/>
      <c r="K69" s="62"/>
    </row>
    <row r="70" spans="1:11" ht="14.1" customHeight="1" x14ac:dyDescent="0.25">
      <c r="A70" s="62"/>
      <c r="B70" s="62"/>
      <c r="C70" s="97" t="s">
        <v>80</v>
      </c>
      <c r="D70" s="98">
        <v>0</v>
      </c>
      <c r="E70" s="98">
        <v>0</v>
      </c>
      <c r="F70" s="98">
        <v>0</v>
      </c>
      <c r="G70" s="98">
        <v>0</v>
      </c>
      <c r="H70" s="62"/>
      <c r="I70" s="62"/>
      <c r="J70" s="62"/>
      <c r="K70" s="62"/>
    </row>
    <row r="71" spans="1:11" ht="14.1" customHeight="1" x14ac:dyDescent="0.25">
      <c r="A71" s="62"/>
      <c r="B71" s="62"/>
      <c r="C71" s="97" t="s">
        <v>89</v>
      </c>
      <c r="D71" s="98">
        <v>0</v>
      </c>
      <c r="E71" s="98">
        <v>0</v>
      </c>
      <c r="F71" s="98">
        <v>0</v>
      </c>
      <c r="G71" s="98">
        <v>0</v>
      </c>
      <c r="H71" s="62"/>
      <c r="I71" s="62"/>
      <c r="J71" s="62"/>
      <c r="K71" s="62"/>
    </row>
    <row r="72" spans="1:11" ht="14.1" customHeight="1" x14ac:dyDescent="0.25">
      <c r="A72" s="62"/>
      <c r="B72" s="62"/>
      <c r="C72" s="97" t="s">
        <v>90</v>
      </c>
      <c r="D72" s="98">
        <v>0</v>
      </c>
      <c r="E72" s="98">
        <v>0</v>
      </c>
      <c r="F72" s="98">
        <v>0</v>
      </c>
      <c r="G72" s="98">
        <v>0</v>
      </c>
      <c r="H72" s="62"/>
      <c r="I72" s="62"/>
      <c r="J72" s="62"/>
      <c r="K72" s="62"/>
    </row>
    <row r="73" spans="1:11" ht="14.1" customHeight="1" x14ac:dyDescent="0.25">
      <c r="A73" s="62"/>
      <c r="B73" s="62"/>
      <c r="C73" s="97" t="s">
        <v>91</v>
      </c>
      <c r="D73" s="98">
        <v>0</v>
      </c>
      <c r="E73" s="98">
        <v>0</v>
      </c>
      <c r="F73" s="98">
        <v>0</v>
      </c>
      <c r="G73" s="98">
        <v>0</v>
      </c>
      <c r="H73" s="62"/>
      <c r="I73" s="62"/>
      <c r="J73" s="62"/>
      <c r="K73" s="62"/>
    </row>
    <row r="74" spans="1:11" ht="14.1" customHeight="1" x14ac:dyDescent="0.25">
      <c r="A74" s="62"/>
      <c r="B74" s="62"/>
      <c r="C74" s="97" t="s">
        <v>92</v>
      </c>
      <c r="D74" s="98">
        <v>0</v>
      </c>
      <c r="E74" s="98">
        <v>0</v>
      </c>
      <c r="F74" s="98">
        <v>0</v>
      </c>
      <c r="G74" s="98">
        <v>0</v>
      </c>
      <c r="H74" s="62"/>
      <c r="I74" s="62"/>
      <c r="J74" s="62"/>
      <c r="K74" s="62"/>
    </row>
    <row r="75" spans="1:11" ht="14.1" customHeight="1" x14ac:dyDescent="0.25">
      <c r="A75" s="62"/>
      <c r="B75" s="62"/>
      <c r="C75" s="97" t="s">
        <v>95</v>
      </c>
      <c r="D75" s="98">
        <v>0</v>
      </c>
      <c r="E75" s="98">
        <v>0</v>
      </c>
      <c r="F75" s="98">
        <v>0</v>
      </c>
      <c r="G75" s="98">
        <v>0</v>
      </c>
      <c r="H75" s="62"/>
      <c r="I75" s="62"/>
      <c r="J75" s="62"/>
      <c r="K75" s="62"/>
    </row>
    <row r="76" spans="1:11" ht="14.1" customHeight="1" x14ac:dyDescent="0.25">
      <c r="A76" s="62"/>
      <c r="B76" s="62"/>
      <c r="C76" s="97" t="s">
        <v>96</v>
      </c>
      <c r="D76" s="98">
        <v>0</v>
      </c>
      <c r="E76" s="98">
        <v>0</v>
      </c>
      <c r="F76" s="98">
        <v>0</v>
      </c>
      <c r="G76" s="98">
        <v>0</v>
      </c>
      <c r="H76" s="62"/>
      <c r="I76" s="62"/>
      <c r="J76" s="62"/>
      <c r="K76" s="62"/>
    </row>
    <row r="77" spans="1:11" ht="14.1" customHeight="1" x14ac:dyDescent="0.25">
      <c r="A77" s="62"/>
      <c r="B77" s="62"/>
      <c r="C77" s="99" t="s">
        <v>97</v>
      </c>
      <c r="D77" s="98">
        <v>19350000</v>
      </c>
      <c r="E77" s="98">
        <v>20000000</v>
      </c>
      <c r="F77" s="98">
        <v>26000000</v>
      </c>
      <c r="G77" s="98">
        <v>26875000</v>
      </c>
      <c r="H77" s="62"/>
      <c r="I77" s="62"/>
      <c r="J77" s="62"/>
      <c r="K77" s="62"/>
    </row>
    <row r="78" spans="1:11" ht="15" customHeight="1" x14ac:dyDescent="0.25">
      <c r="A78" s="62"/>
      <c r="B78" s="62"/>
      <c r="C78" s="101" t="s">
        <v>20</v>
      </c>
      <c r="D78" s="20" t="s">
        <v>20</v>
      </c>
      <c r="E78" s="20" t="s">
        <v>20</v>
      </c>
      <c r="F78" s="20" t="s">
        <v>20</v>
      </c>
      <c r="G78" s="20" t="s">
        <v>20</v>
      </c>
      <c r="H78" s="62"/>
      <c r="I78" s="62"/>
      <c r="J78" s="62"/>
      <c r="K78" s="62"/>
    </row>
    <row r="79" spans="1:11" ht="15" customHeight="1" x14ac:dyDescent="0.25">
      <c r="A79" s="62"/>
      <c r="B79" s="62"/>
      <c r="C79" s="75" t="s">
        <v>394</v>
      </c>
      <c r="D79" s="21">
        <v>19350000</v>
      </c>
      <c r="E79" s="21">
        <v>20000000</v>
      </c>
      <c r="F79" s="21">
        <v>25000000</v>
      </c>
      <c r="G79" s="21">
        <v>25000000</v>
      </c>
      <c r="H79" s="62"/>
      <c r="I79" s="62"/>
      <c r="J79" s="62"/>
      <c r="K79" s="62"/>
    </row>
    <row r="80" spans="1:11" ht="15" customHeight="1" x14ac:dyDescent="0.25">
      <c r="A80" s="62"/>
      <c r="B80" s="62"/>
      <c r="C80" s="78" t="s">
        <v>79</v>
      </c>
      <c r="D80" s="102">
        <v>0</v>
      </c>
      <c r="E80" s="102">
        <v>0</v>
      </c>
      <c r="F80" s="102">
        <v>0</v>
      </c>
      <c r="G80" s="102">
        <v>0</v>
      </c>
      <c r="H80" s="62"/>
      <c r="I80" s="62"/>
      <c r="J80" s="62"/>
      <c r="K80" s="62"/>
    </row>
    <row r="81" spans="1:11" ht="15" customHeight="1" x14ac:dyDescent="0.25">
      <c r="A81" s="62"/>
      <c r="B81" s="62"/>
      <c r="C81" s="78" t="s">
        <v>80</v>
      </c>
      <c r="D81" s="102">
        <v>0</v>
      </c>
      <c r="E81" s="102">
        <v>0</v>
      </c>
      <c r="F81" s="102">
        <v>0</v>
      </c>
      <c r="G81" s="102">
        <v>0</v>
      </c>
      <c r="H81" s="62"/>
      <c r="I81" s="62"/>
      <c r="J81" s="62"/>
      <c r="K81" s="62"/>
    </row>
    <row r="82" spans="1:11" ht="15" customHeight="1" x14ac:dyDescent="0.25">
      <c r="A82" s="62"/>
      <c r="B82" s="62"/>
      <c r="C82" s="78" t="s">
        <v>81</v>
      </c>
      <c r="D82" s="102">
        <v>0</v>
      </c>
      <c r="E82" s="102">
        <v>0</v>
      </c>
      <c r="F82" s="102">
        <v>0</v>
      </c>
      <c r="G82" s="102">
        <v>0</v>
      </c>
      <c r="H82" s="62"/>
      <c r="I82" s="62"/>
      <c r="J82" s="62"/>
      <c r="K82" s="62"/>
    </row>
    <row r="83" spans="1:11" ht="15" customHeight="1" x14ac:dyDescent="0.25">
      <c r="A83" s="62"/>
      <c r="B83" s="62"/>
      <c r="C83" s="78" t="s">
        <v>82</v>
      </c>
      <c r="D83" s="102">
        <v>0</v>
      </c>
      <c r="E83" s="102">
        <v>0</v>
      </c>
      <c r="F83" s="102">
        <v>0</v>
      </c>
      <c r="G83" s="102">
        <v>0</v>
      </c>
      <c r="H83" s="62"/>
      <c r="I83" s="62"/>
      <c r="J83" s="62"/>
      <c r="K83" s="62"/>
    </row>
    <row r="84" spans="1:11" ht="15" customHeight="1" x14ac:dyDescent="0.25">
      <c r="A84" s="62"/>
      <c r="B84" s="62"/>
      <c r="C84" s="78" t="s">
        <v>80</v>
      </c>
      <c r="D84" s="102">
        <v>0</v>
      </c>
      <c r="E84" s="102">
        <v>0</v>
      </c>
      <c r="F84" s="102">
        <v>0</v>
      </c>
      <c r="G84" s="102">
        <v>0</v>
      </c>
      <c r="H84" s="62"/>
      <c r="I84" s="62"/>
      <c r="J84" s="62"/>
      <c r="K84" s="62"/>
    </row>
    <row r="85" spans="1:11" ht="15" customHeight="1" x14ac:dyDescent="0.25">
      <c r="A85" s="62"/>
      <c r="B85" s="62"/>
      <c r="C85" s="78" t="s">
        <v>81</v>
      </c>
      <c r="D85" s="102">
        <v>0</v>
      </c>
      <c r="E85" s="102">
        <v>0</v>
      </c>
      <c r="F85" s="102">
        <v>0</v>
      </c>
      <c r="G85" s="102">
        <v>0</v>
      </c>
      <c r="H85" s="62"/>
      <c r="I85" s="62"/>
      <c r="J85" s="62"/>
      <c r="K85" s="62"/>
    </row>
    <row r="86" spans="1:11" ht="15" customHeight="1" x14ac:dyDescent="0.25">
      <c r="A86" s="62"/>
      <c r="B86" s="62"/>
      <c r="C86" s="78" t="s">
        <v>83</v>
      </c>
      <c r="D86" s="102">
        <v>19350000</v>
      </c>
      <c r="E86" s="102">
        <v>20000000</v>
      </c>
      <c r="F86" s="102">
        <v>25000000</v>
      </c>
      <c r="G86" s="102">
        <v>25000000</v>
      </c>
      <c r="H86" s="62"/>
      <c r="I86" s="62"/>
      <c r="J86" s="62"/>
      <c r="K86" s="62"/>
    </row>
    <row r="87" spans="1:11" ht="15" customHeight="1" x14ac:dyDescent="0.25">
      <c r="A87" s="62"/>
      <c r="B87" s="62"/>
      <c r="C87" s="78" t="s">
        <v>80</v>
      </c>
      <c r="D87" s="102">
        <v>19350000</v>
      </c>
      <c r="E87" s="102">
        <v>20000000</v>
      </c>
      <c r="F87" s="102">
        <v>25000000</v>
      </c>
      <c r="G87" s="102">
        <v>25000000</v>
      </c>
      <c r="H87" s="62"/>
      <c r="I87" s="62"/>
      <c r="J87" s="62"/>
      <c r="K87" s="62"/>
    </row>
    <row r="88" spans="1:11" ht="15" customHeight="1" x14ac:dyDescent="0.25">
      <c r="A88" s="62"/>
      <c r="B88" s="62"/>
      <c r="C88" s="78" t="s">
        <v>81</v>
      </c>
      <c r="D88" s="102">
        <v>0</v>
      </c>
      <c r="E88" s="102">
        <v>0</v>
      </c>
      <c r="F88" s="102">
        <v>0</v>
      </c>
      <c r="G88" s="102">
        <v>0</v>
      </c>
      <c r="H88" s="62"/>
      <c r="I88" s="62"/>
      <c r="J88" s="62"/>
      <c r="K88" s="62"/>
    </row>
    <row r="89" spans="1:11" ht="15" customHeight="1" x14ac:dyDescent="0.25">
      <c r="A89" s="62"/>
      <c r="B89" s="62"/>
      <c r="C89" s="78" t="s">
        <v>84</v>
      </c>
      <c r="D89" s="102">
        <v>0</v>
      </c>
      <c r="E89" s="102">
        <v>0</v>
      </c>
      <c r="F89" s="102">
        <v>0</v>
      </c>
      <c r="G89" s="102">
        <v>0</v>
      </c>
      <c r="H89" s="62"/>
      <c r="I89" s="62"/>
      <c r="J89" s="62"/>
      <c r="K89" s="62"/>
    </row>
    <row r="90" spans="1:11" ht="15" customHeight="1" x14ac:dyDescent="0.25">
      <c r="A90" s="62"/>
      <c r="B90" s="62"/>
      <c r="C90" s="78" t="s">
        <v>80</v>
      </c>
      <c r="D90" s="102">
        <v>0</v>
      </c>
      <c r="E90" s="102">
        <v>0</v>
      </c>
      <c r="F90" s="102">
        <v>0</v>
      </c>
      <c r="G90" s="102">
        <v>0</v>
      </c>
      <c r="H90" s="62"/>
      <c r="I90" s="62"/>
      <c r="J90" s="62"/>
      <c r="K90" s="62"/>
    </row>
    <row r="91" spans="1:11" ht="15" customHeight="1" x14ac:dyDescent="0.25">
      <c r="A91" s="62"/>
      <c r="B91" s="62"/>
      <c r="C91" s="78" t="s">
        <v>81</v>
      </c>
      <c r="D91" s="102">
        <v>0</v>
      </c>
      <c r="E91" s="102">
        <v>0</v>
      </c>
      <c r="F91" s="102">
        <v>0</v>
      </c>
      <c r="G91" s="102">
        <v>0</v>
      </c>
      <c r="H91" s="62"/>
      <c r="I91" s="62"/>
      <c r="J91" s="62"/>
      <c r="K91" s="62"/>
    </row>
    <row r="92" spans="1:11" ht="20.100000000000001" customHeight="1" x14ac:dyDescent="0.25">
      <c r="A92" s="62"/>
      <c r="B92" s="62"/>
      <c r="C92" s="78" t="s">
        <v>395</v>
      </c>
      <c r="D92" s="103">
        <v>0</v>
      </c>
      <c r="E92" s="103">
        <v>0</v>
      </c>
      <c r="F92" s="103">
        <v>0</v>
      </c>
      <c r="G92" s="103">
        <v>0</v>
      </c>
      <c r="H92" s="62"/>
      <c r="I92" s="62"/>
      <c r="J92" s="62"/>
      <c r="K92" s="62"/>
    </row>
    <row r="93" spans="1:11" ht="15" customHeight="1" x14ac:dyDescent="0.25">
      <c r="A93" s="62"/>
      <c r="B93" s="62"/>
      <c r="C93" s="78" t="s">
        <v>80</v>
      </c>
      <c r="D93" s="102">
        <v>0</v>
      </c>
      <c r="E93" s="102">
        <v>0</v>
      </c>
      <c r="F93" s="102">
        <v>0</v>
      </c>
      <c r="G93" s="102">
        <v>0</v>
      </c>
      <c r="H93" s="62"/>
      <c r="I93" s="62"/>
      <c r="J93" s="62"/>
      <c r="K93" s="62"/>
    </row>
    <row r="94" spans="1:11" ht="15" customHeight="1" x14ac:dyDescent="0.25">
      <c r="A94" s="62"/>
      <c r="B94" s="62"/>
      <c r="C94" s="78" t="s">
        <v>81</v>
      </c>
      <c r="D94" s="102">
        <v>0</v>
      </c>
      <c r="E94" s="102">
        <v>0</v>
      </c>
      <c r="F94" s="102">
        <v>0</v>
      </c>
      <c r="G94" s="102">
        <v>0</v>
      </c>
      <c r="H94" s="62"/>
      <c r="I94" s="62"/>
      <c r="J94" s="62"/>
      <c r="K94" s="62"/>
    </row>
    <row r="95" spans="1:11" ht="15" customHeight="1" x14ac:dyDescent="0.25">
      <c r="A95" s="62"/>
      <c r="B95" s="62"/>
      <c r="C95" s="78" t="s">
        <v>86</v>
      </c>
      <c r="D95" s="102">
        <v>0</v>
      </c>
      <c r="E95" s="102">
        <v>0</v>
      </c>
      <c r="F95" s="102">
        <v>0</v>
      </c>
      <c r="G95" s="102">
        <v>0</v>
      </c>
      <c r="H95" s="62"/>
      <c r="I95" s="62"/>
      <c r="J95" s="62"/>
      <c r="K95" s="62"/>
    </row>
    <row r="96" spans="1:11" ht="15" customHeight="1" x14ac:dyDescent="0.25">
      <c r="A96" s="62"/>
      <c r="B96" s="62"/>
      <c r="C96" s="78" t="s">
        <v>80</v>
      </c>
      <c r="D96" s="102">
        <v>0</v>
      </c>
      <c r="E96" s="102">
        <v>0</v>
      </c>
      <c r="F96" s="102">
        <v>0</v>
      </c>
      <c r="G96" s="102">
        <v>0</v>
      </c>
      <c r="H96" s="62"/>
      <c r="I96" s="62"/>
      <c r="J96" s="62"/>
      <c r="K96" s="62"/>
    </row>
    <row r="97" spans="1:11" ht="15" customHeight="1" x14ac:dyDescent="0.25">
      <c r="A97" s="62"/>
      <c r="B97" s="62"/>
      <c r="C97" s="78" t="s">
        <v>81</v>
      </c>
      <c r="D97" s="102">
        <v>0</v>
      </c>
      <c r="E97" s="102">
        <v>0</v>
      </c>
      <c r="F97" s="102">
        <v>0</v>
      </c>
      <c r="G97" s="102">
        <v>0</v>
      </c>
      <c r="H97" s="62"/>
      <c r="I97" s="62"/>
      <c r="J97" s="62"/>
      <c r="K97" s="62"/>
    </row>
    <row r="98" spans="1:11" ht="15" customHeight="1" x14ac:dyDescent="0.25">
      <c r="A98" s="62"/>
      <c r="B98" s="62"/>
      <c r="C98" s="78" t="s">
        <v>87</v>
      </c>
      <c r="D98" s="102">
        <v>0</v>
      </c>
      <c r="E98" s="102">
        <v>0</v>
      </c>
      <c r="F98" s="102">
        <v>0</v>
      </c>
      <c r="G98" s="102">
        <v>0</v>
      </c>
      <c r="H98" s="62"/>
      <c r="I98" s="62"/>
      <c r="J98" s="62"/>
      <c r="K98" s="62"/>
    </row>
    <row r="99" spans="1:11" ht="15" customHeight="1" x14ac:dyDescent="0.25">
      <c r="A99" s="62"/>
      <c r="B99" s="62"/>
      <c r="C99" s="78" t="s">
        <v>80</v>
      </c>
      <c r="D99" s="102">
        <v>0</v>
      </c>
      <c r="E99" s="102">
        <v>0</v>
      </c>
      <c r="F99" s="102">
        <v>0</v>
      </c>
      <c r="G99" s="102">
        <v>0</v>
      </c>
      <c r="H99" s="62"/>
      <c r="I99" s="62"/>
      <c r="J99" s="62"/>
      <c r="K99" s="62"/>
    </row>
    <row r="100" spans="1:11" ht="15" customHeight="1" x14ac:dyDescent="0.25">
      <c r="A100" s="62"/>
      <c r="B100" s="62"/>
      <c r="C100" s="78" t="s">
        <v>81</v>
      </c>
      <c r="D100" s="102">
        <v>0</v>
      </c>
      <c r="E100" s="102">
        <v>0</v>
      </c>
      <c r="F100" s="102">
        <v>0</v>
      </c>
      <c r="G100" s="102">
        <v>0</v>
      </c>
      <c r="H100" s="62"/>
      <c r="I100" s="62"/>
      <c r="J100" s="62"/>
      <c r="K100" s="62"/>
    </row>
    <row r="101" spans="1:11" ht="15" customHeight="1" x14ac:dyDescent="0.25">
      <c r="A101" s="62"/>
      <c r="B101" s="62"/>
      <c r="C101" s="78" t="s">
        <v>88</v>
      </c>
      <c r="D101" s="102">
        <v>0</v>
      </c>
      <c r="E101" s="102">
        <v>0</v>
      </c>
      <c r="F101" s="102">
        <v>0</v>
      </c>
      <c r="G101" s="102">
        <v>0</v>
      </c>
      <c r="H101" s="62"/>
      <c r="I101" s="62"/>
      <c r="J101" s="62"/>
      <c r="K101" s="62"/>
    </row>
    <row r="102" spans="1:11" ht="15" customHeight="1" x14ac:dyDescent="0.25">
      <c r="A102" s="62"/>
      <c r="B102" s="62"/>
      <c r="C102" s="78" t="s">
        <v>80</v>
      </c>
      <c r="D102" s="102">
        <v>0</v>
      </c>
      <c r="E102" s="102">
        <v>0</v>
      </c>
      <c r="F102" s="102">
        <v>0</v>
      </c>
      <c r="G102" s="102">
        <v>0</v>
      </c>
      <c r="H102" s="62"/>
      <c r="I102" s="62"/>
      <c r="J102" s="62"/>
      <c r="K102" s="62"/>
    </row>
    <row r="103" spans="1:11" ht="15" customHeight="1" x14ac:dyDescent="0.25">
      <c r="A103" s="62"/>
      <c r="B103" s="62"/>
      <c r="C103" s="78" t="s">
        <v>89</v>
      </c>
      <c r="D103" s="102">
        <v>0</v>
      </c>
      <c r="E103" s="102">
        <v>0</v>
      </c>
      <c r="F103" s="102">
        <v>0</v>
      </c>
      <c r="G103" s="102">
        <v>0</v>
      </c>
      <c r="H103" s="62"/>
      <c r="I103" s="62"/>
      <c r="J103" s="62"/>
      <c r="K103" s="62"/>
    </row>
    <row r="104" spans="1:11" ht="15" customHeight="1" x14ac:dyDescent="0.25">
      <c r="A104" s="62"/>
      <c r="B104" s="62"/>
      <c r="C104" s="78" t="s">
        <v>90</v>
      </c>
      <c r="D104" s="102">
        <v>0</v>
      </c>
      <c r="E104" s="102">
        <v>0</v>
      </c>
      <c r="F104" s="102">
        <v>0</v>
      </c>
      <c r="G104" s="102">
        <v>0</v>
      </c>
      <c r="H104" s="62"/>
      <c r="I104" s="62"/>
      <c r="J104" s="62"/>
      <c r="K104" s="62"/>
    </row>
    <row r="105" spans="1:11" ht="15" customHeight="1" x14ac:dyDescent="0.25">
      <c r="A105" s="62"/>
      <c r="B105" s="62"/>
      <c r="C105" s="78" t="s">
        <v>91</v>
      </c>
      <c r="D105" s="102">
        <v>0</v>
      </c>
      <c r="E105" s="102">
        <v>0</v>
      </c>
      <c r="F105" s="102">
        <v>0</v>
      </c>
      <c r="G105" s="102">
        <v>0</v>
      </c>
      <c r="H105" s="62"/>
      <c r="I105" s="62"/>
      <c r="J105" s="62"/>
      <c r="K105" s="62"/>
    </row>
    <row r="106" spans="1:11" ht="15" customHeight="1" x14ac:dyDescent="0.25">
      <c r="A106" s="62"/>
      <c r="B106" s="62"/>
      <c r="C106" s="78" t="s">
        <v>92</v>
      </c>
      <c r="D106" s="102">
        <v>0</v>
      </c>
      <c r="E106" s="102">
        <v>0</v>
      </c>
      <c r="F106" s="102">
        <v>0</v>
      </c>
      <c r="G106" s="102">
        <v>0</v>
      </c>
      <c r="H106" s="62"/>
      <c r="I106" s="62"/>
      <c r="J106" s="62"/>
      <c r="K106" s="62"/>
    </row>
    <row r="107" spans="1:11" ht="15" customHeight="1" x14ac:dyDescent="0.25">
      <c r="A107" s="62"/>
      <c r="B107" s="62"/>
      <c r="C107" s="78" t="s">
        <v>93</v>
      </c>
      <c r="D107" s="102">
        <v>0</v>
      </c>
      <c r="E107" s="102">
        <v>0</v>
      </c>
      <c r="F107" s="102">
        <v>0</v>
      </c>
      <c r="G107" s="102">
        <v>0</v>
      </c>
      <c r="H107" s="62"/>
      <c r="I107" s="62"/>
      <c r="J107" s="62"/>
      <c r="K107" s="62"/>
    </row>
    <row r="108" spans="1:11" ht="15" customHeight="1" x14ac:dyDescent="0.25">
      <c r="A108" s="62"/>
      <c r="B108" s="62"/>
      <c r="C108" s="78" t="s">
        <v>80</v>
      </c>
      <c r="D108" s="102">
        <v>0</v>
      </c>
      <c r="E108" s="102">
        <v>0</v>
      </c>
      <c r="F108" s="102">
        <v>0</v>
      </c>
      <c r="G108" s="102">
        <v>0</v>
      </c>
      <c r="H108" s="62"/>
      <c r="I108" s="62"/>
      <c r="J108" s="62"/>
      <c r="K108" s="62"/>
    </row>
    <row r="109" spans="1:11" ht="15" customHeight="1" x14ac:dyDescent="0.25">
      <c r="A109" s="62"/>
      <c r="B109" s="62"/>
      <c r="C109" s="78" t="s">
        <v>89</v>
      </c>
      <c r="D109" s="102">
        <v>0</v>
      </c>
      <c r="E109" s="102">
        <v>0</v>
      </c>
      <c r="F109" s="102">
        <v>0</v>
      </c>
      <c r="G109" s="102">
        <v>0</v>
      </c>
      <c r="H109" s="62"/>
      <c r="I109" s="62"/>
      <c r="J109" s="62"/>
      <c r="K109" s="62"/>
    </row>
    <row r="110" spans="1:11" ht="15" customHeight="1" x14ac:dyDescent="0.25">
      <c r="A110" s="62"/>
      <c r="B110" s="62"/>
      <c r="C110" s="78" t="s">
        <v>90</v>
      </c>
      <c r="D110" s="102">
        <v>0</v>
      </c>
      <c r="E110" s="102">
        <v>0</v>
      </c>
      <c r="F110" s="102">
        <v>0</v>
      </c>
      <c r="G110" s="102">
        <v>0</v>
      </c>
      <c r="H110" s="62"/>
      <c r="I110" s="62"/>
      <c r="J110" s="62"/>
      <c r="K110" s="62"/>
    </row>
    <row r="111" spans="1:11" ht="15" customHeight="1" x14ac:dyDescent="0.25">
      <c r="A111" s="62"/>
      <c r="B111" s="62"/>
      <c r="C111" s="78" t="s">
        <v>91</v>
      </c>
      <c r="D111" s="102">
        <v>0</v>
      </c>
      <c r="E111" s="102">
        <v>0</v>
      </c>
      <c r="F111" s="102">
        <v>0</v>
      </c>
      <c r="G111" s="102">
        <v>0</v>
      </c>
      <c r="H111" s="62"/>
      <c r="I111" s="62"/>
      <c r="J111" s="62"/>
      <c r="K111" s="62"/>
    </row>
    <row r="112" spans="1:11" ht="15" customHeight="1" x14ac:dyDescent="0.25">
      <c r="A112" s="62"/>
      <c r="B112" s="62"/>
      <c r="C112" s="78" t="s">
        <v>92</v>
      </c>
      <c r="D112" s="102">
        <v>0</v>
      </c>
      <c r="E112" s="102">
        <v>0</v>
      </c>
      <c r="F112" s="102">
        <v>0</v>
      </c>
      <c r="G112" s="102">
        <v>0</v>
      </c>
      <c r="H112" s="62"/>
      <c r="I112" s="62"/>
      <c r="J112" s="62"/>
      <c r="K112" s="62"/>
    </row>
    <row r="113" spans="1:11" ht="15" customHeight="1" x14ac:dyDescent="0.25">
      <c r="A113" s="62"/>
      <c r="B113" s="62"/>
      <c r="C113" s="78" t="s">
        <v>94</v>
      </c>
      <c r="D113" s="102">
        <v>0</v>
      </c>
      <c r="E113" s="102">
        <v>0</v>
      </c>
      <c r="F113" s="102">
        <v>0</v>
      </c>
      <c r="G113" s="102">
        <v>0</v>
      </c>
      <c r="H113" s="62"/>
      <c r="I113" s="62"/>
      <c r="J113" s="62"/>
      <c r="K113" s="62"/>
    </row>
    <row r="114" spans="1:11" ht="15" customHeight="1" x14ac:dyDescent="0.25">
      <c r="A114" s="62"/>
      <c r="B114" s="62"/>
      <c r="C114" s="78" t="s">
        <v>80</v>
      </c>
      <c r="D114" s="102">
        <v>0</v>
      </c>
      <c r="E114" s="102">
        <v>0</v>
      </c>
      <c r="F114" s="102">
        <v>0</v>
      </c>
      <c r="G114" s="102">
        <v>0</v>
      </c>
      <c r="H114" s="62"/>
      <c r="I114" s="62"/>
      <c r="J114" s="62"/>
      <c r="K114" s="62"/>
    </row>
    <row r="115" spans="1:11" ht="15" customHeight="1" x14ac:dyDescent="0.25">
      <c r="A115" s="62"/>
      <c r="B115" s="62"/>
      <c r="C115" s="78" t="s">
        <v>89</v>
      </c>
      <c r="D115" s="102">
        <v>0</v>
      </c>
      <c r="E115" s="102">
        <v>0</v>
      </c>
      <c r="F115" s="102">
        <v>0</v>
      </c>
      <c r="G115" s="102">
        <v>0</v>
      </c>
      <c r="H115" s="62"/>
      <c r="I115" s="62"/>
      <c r="J115" s="62"/>
      <c r="K115" s="62"/>
    </row>
    <row r="116" spans="1:11" ht="15" customHeight="1" x14ac:dyDescent="0.25">
      <c r="A116" s="62"/>
      <c r="B116" s="62"/>
      <c r="C116" s="78" t="s">
        <v>90</v>
      </c>
      <c r="D116" s="102">
        <v>0</v>
      </c>
      <c r="E116" s="102">
        <v>0</v>
      </c>
      <c r="F116" s="102">
        <v>0</v>
      </c>
      <c r="G116" s="102">
        <v>0</v>
      </c>
      <c r="H116" s="62"/>
      <c r="I116" s="62"/>
      <c r="J116" s="62"/>
      <c r="K116" s="62"/>
    </row>
    <row r="117" spans="1:11" ht="15" customHeight="1" x14ac:dyDescent="0.25">
      <c r="A117" s="62"/>
      <c r="B117" s="62"/>
      <c r="C117" s="78" t="s">
        <v>91</v>
      </c>
      <c r="D117" s="102">
        <v>0</v>
      </c>
      <c r="E117" s="102">
        <v>0</v>
      </c>
      <c r="F117" s="102">
        <v>0</v>
      </c>
      <c r="G117" s="102">
        <v>0</v>
      </c>
      <c r="H117" s="62"/>
      <c r="I117" s="62"/>
      <c r="J117" s="62"/>
      <c r="K117" s="62"/>
    </row>
    <row r="118" spans="1:11" ht="15" customHeight="1" x14ac:dyDescent="0.25">
      <c r="A118" s="62"/>
      <c r="B118" s="62"/>
      <c r="C118" s="78" t="s">
        <v>92</v>
      </c>
      <c r="D118" s="102">
        <v>0</v>
      </c>
      <c r="E118" s="102">
        <v>0</v>
      </c>
      <c r="F118" s="102">
        <v>0</v>
      </c>
      <c r="G118" s="102">
        <v>0</v>
      </c>
      <c r="H118" s="62"/>
      <c r="I118" s="62"/>
      <c r="J118" s="62"/>
      <c r="K118" s="62"/>
    </row>
    <row r="119" spans="1:11" ht="15" customHeight="1" x14ac:dyDescent="0.25">
      <c r="A119" s="62"/>
      <c r="B119" s="62"/>
      <c r="C119" s="78" t="s">
        <v>95</v>
      </c>
      <c r="D119" s="102">
        <v>0</v>
      </c>
      <c r="E119" s="102">
        <v>0</v>
      </c>
      <c r="F119" s="102">
        <v>0</v>
      </c>
      <c r="G119" s="102">
        <v>0</v>
      </c>
      <c r="H119" s="62"/>
      <c r="I119" s="62"/>
      <c r="J119" s="62"/>
      <c r="K119" s="62"/>
    </row>
    <row r="120" spans="1:11" ht="15" customHeight="1" x14ac:dyDescent="0.25">
      <c r="A120" s="62"/>
      <c r="B120" s="62"/>
      <c r="C120" s="78" t="s">
        <v>96</v>
      </c>
      <c r="D120" s="102">
        <v>0</v>
      </c>
      <c r="E120" s="102">
        <v>0</v>
      </c>
      <c r="F120" s="102">
        <v>0</v>
      </c>
      <c r="G120" s="102">
        <v>0</v>
      </c>
      <c r="H120" s="62"/>
      <c r="I120" s="62"/>
      <c r="J120" s="62"/>
      <c r="K120" s="62"/>
    </row>
    <row r="121" spans="1:11" ht="20.100000000000001" customHeight="1" x14ac:dyDescent="0.25">
      <c r="A121" s="62"/>
      <c r="B121" s="62"/>
      <c r="C121" s="104" t="s">
        <v>20</v>
      </c>
      <c r="D121" s="62"/>
      <c r="E121" s="62"/>
      <c r="F121" s="62"/>
      <c r="G121" s="62"/>
      <c r="H121" s="62"/>
      <c r="I121" s="62"/>
      <c r="J121" s="62"/>
      <c r="K121" s="62"/>
    </row>
    <row r="122" spans="1:11" ht="20.100000000000001" customHeight="1" x14ac:dyDescent="0.25">
      <c r="A122" s="105" t="s">
        <v>497</v>
      </c>
      <c r="B122" s="89" t="s">
        <v>396</v>
      </c>
      <c r="C122" s="89" t="s">
        <v>1050</v>
      </c>
      <c r="D122" s="62"/>
      <c r="E122" s="106" t="s">
        <v>20</v>
      </c>
      <c r="F122" s="89" t="s">
        <v>396</v>
      </c>
      <c r="G122" s="89" t="s">
        <v>499</v>
      </c>
      <c r="H122" s="107" t="s">
        <v>20</v>
      </c>
      <c r="I122" s="106" t="s">
        <v>20</v>
      </c>
      <c r="J122" s="89" t="s">
        <v>396</v>
      </c>
      <c r="K122" s="89" t="s">
        <v>501</v>
      </c>
    </row>
    <row r="123" spans="1:11" ht="20.100000000000001" customHeight="1" x14ac:dyDescent="0.25">
      <c r="A123" s="108" t="s">
        <v>500</v>
      </c>
      <c r="B123" s="89" t="s">
        <v>397</v>
      </c>
      <c r="C123" s="89" t="s">
        <v>20</v>
      </c>
      <c r="D123" s="62"/>
      <c r="E123" s="108" t="s">
        <v>398</v>
      </c>
      <c r="F123" s="89" t="s">
        <v>397</v>
      </c>
      <c r="G123" s="89" t="s">
        <v>20</v>
      </c>
      <c r="H123" s="62"/>
      <c r="I123" s="108" t="s">
        <v>399</v>
      </c>
      <c r="J123" s="89" t="s">
        <v>397</v>
      </c>
      <c r="K123" s="89" t="s">
        <v>20</v>
      </c>
    </row>
    <row r="124" spans="1:11" ht="20.100000000000001" customHeight="1" x14ac:dyDescent="0.25">
      <c r="A124" s="109" t="s">
        <v>20</v>
      </c>
      <c r="B124" s="89" t="s">
        <v>400</v>
      </c>
      <c r="C124" s="89" t="s">
        <v>403</v>
      </c>
      <c r="D124" s="62"/>
      <c r="E124" s="109" t="s">
        <v>20</v>
      </c>
      <c r="F124" s="89" t="s">
        <v>400</v>
      </c>
      <c r="G124" s="89" t="s">
        <v>403</v>
      </c>
      <c r="H124" s="62"/>
      <c r="I124" s="109" t="s">
        <v>20</v>
      </c>
      <c r="J124" s="89" t="s">
        <v>400</v>
      </c>
      <c r="K124" s="89" t="s">
        <v>403</v>
      </c>
    </row>
  </sheetData>
  <mergeCells count="17">
    <mergeCell ref="D21:G21"/>
    <mergeCell ref="D22:G22"/>
    <mergeCell ref="D23:G23"/>
    <mergeCell ref="D24:G24"/>
    <mergeCell ref="C33:G33"/>
    <mergeCell ref="D7:G7"/>
    <mergeCell ref="C8:G8"/>
    <mergeCell ref="C9:G9"/>
    <mergeCell ref="D10:G10"/>
    <mergeCell ref="D14:G14"/>
    <mergeCell ref="C20:G20"/>
    <mergeCell ref="C1:G1"/>
    <mergeCell ref="C2:G2"/>
    <mergeCell ref="D3:G3"/>
    <mergeCell ref="D4:G4"/>
    <mergeCell ref="D5:G5"/>
    <mergeCell ref="D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04220</vt:lpstr>
      <vt:lpstr>01110</vt:lpstr>
      <vt:lpstr>04860</vt:lpstr>
      <vt:lpstr>04240</vt:lpstr>
      <vt:lpstr>04230</vt:lpstr>
      <vt:lpstr>04250</vt:lpstr>
      <vt:lpstr>05470</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2021-12-20T15:58:13Z</dcterms:created>
  <dcterms:modified xsi:type="dcterms:W3CDTF">2024-09-23T15:34:13Z</dcterms:modified>
</cp:coreProperties>
</file>